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JERCICIO 2021\INF FINANCIERA\CUENTA PUBLICA\3er TRIMESTRE\"/>
    </mc:Choice>
  </mc:AlternateContent>
  <bookViews>
    <workbookView xWindow="0" yWindow="0" windowWidth="28800" windowHeight="12135"/>
  </bookViews>
  <sheets>
    <sheet name="ESF" sheetId="4" r:id="rId1"/>
  </sheets>
  <definedNames>
    <definedName name="_xlnm._FilterDatabase" localSheetId="0" hidden="1">ESF!$B$2:$H$39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6" i="4" l="1"/>
  <c r="C26" i="4"/>
  <c r="D13" i="4"/>
  <c r="C13" i="4"/>
  <c r="H42" i="4"/>
  <c r="G42" i="4"/>
  <c r="H35" i="4"/>
  <c r="G35" i="4"/>
  <c r="H30" i="4"/>
  <c r="G30" i="4"/>
  <c r="H24" i="4"/>
  <c r="G24" i="4"/>
  <c r="H14" i="4"/>
  <c r="G14" i="4"/>
  <c r="H26" i="4" l="1"/>
  <c r="G26" i="4"/>
  <c r="G46" i="4"/>
  <c r="H46" i="4"/>
  <c r="H48" i="4" s="1"/>
  <c r="C28" i="4"/>
  <c r="D28" i="4"/>
  <c r="G48" i="4" l="1"/>
</calcChain>
</file>

<file path=xl/sharedStrings.xml><?xml version="1.0" encoding="utf-8"?>
<sst xmlns="http://schemas.openxmlformats.org/spreadsheetml/2006/main" count="64" uniqueCount="64">
  <si>
    <t>ACTIVO</t>
  </si>
  <si>
    <t>PASIVO</t>
  </si>
  <si>
    <t>Aportaciones</t>
  </si>
  <si>
    <t>Revalúos</t>
  </si>
  <si>
    <t>Reservas</t>
  </si>
  <si>
    <t>Total de Activo Circulante</t>
  </si>
  <si>
    <t>Total de Pasivo Circulante</t>
  </si>
  <si>
    <t>Total de Pasivo No Circulante</t>
  </si>
  <si>
    <t>Total de Activo No Circulante</t>
  </si>
  <si>
    <t>Total Activo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</si>
  <si>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</si>
  <si>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</si>
  <si>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</si>
  <si>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</si>
  <si>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</si>
  <si>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</si>
  <si>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</si>
  <si>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</si>
  <si>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</si>
  <si>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</si>
  <si>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</si>
  <si>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</si>
  <si>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</si>
  <si>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</si>
  <si>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</si>
  <si>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</si>
  <si>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</si>
  <si>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</si>
  <si>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</si>
  <si>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</si>
  <si>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</si>
  <si>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</si>
  <si>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</si>
  <si>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</si>
  <si>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</si>
  <si>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</si>
  <si>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</si>
  <si>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</si>
  <si>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</si>
  <si>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</si>
  <si>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</si>
  <si>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</si>
  <si>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</si>
  <si>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</si>
  <si>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</si>
  <si>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</si>
  <si>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</si>
  <si>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Fondos y Bienes de Terceros en Garantía y/o en Administración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</si>
  <si>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</si>
  <si>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</si>
  <si>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</si>
  <si>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</si>
  <si>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Resultados del Ejercicio (Ahorro/ Desahorro)</t>
  </si>
  <si>
    <t>Rectificaciones de Resultados de Ejercicios Anteriores</t>
  </si>
  <si>
    <t>Exceso o Insuficiencia en la Actualización de la Hacienda Pública/ Patrimonio</t>
  </si>
  <si>
    <t>Total Hacienda Pública/Patrimonio</t>
  </si>
  <si>
    <t>Total del Pasivo y Hacienda Pública/Patrimonio</t>
  </si>
  <si>
    <t>Total del Pasivo</t>
  </si>
  <si>
    <t>“Bajo protesta de decir verdad declaramos que los Estados Financieros y sus notas, son razonablemente correctos y son responsabilidad del emisor”.</t>
  </si>
  <si>
    <t>INSTITUTO TECNOLOGICO SUPERIOR DE SALVATIERRA
Estado de Situación Financiera
Al 30 de Septiembre de 2021</t>
  </si>
  <si>
    <t>CP. RAMIRO CONTRERAS RODRIGUEZ</t>
  </si>
  <si>
    <t>DR. RODRIGO CARRASCO RAMIREZ</t>
  </si>
  <si>
    <t>SUBDIRECTOR DE ADMINISTRACION Y FINANZAS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</si>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</sst>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  <numFmt numFmtId="165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8" applyFont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  <protection locked="0"/>
    </xf>
    <xf numFmtId="0" fontId="2" fillId="0" borderId="0" xfId="8" applyFont="1" applyAlignment="1" applyProtection="1">
      <alignment vertical="top"/>
      <protection locked="0"/>
    </xf>
    <xf numFmtId="4" fontId="3" fillId="0" borderId="0" xfId="8" applyNumberFormat="1" applyFont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4" fontId="2" fillId="0" borderId="3" xfId="8" applyNumberFormat="1" applyFont="1" applyFill="1" applyBorder="1" applyAlignment="1" applyProtection="1">
      <alignment vertical="top"/>
      <protection locked="0"/>
    </xf>
    <xf numFmtId="0" fontId="6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0" xfId="8" applyFont="1" applyFill="1" applyBorder="1" applyAlignment="1" applyProtection="1">
      <alignment horizontal="left" vertical="top" wrapTex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 applyProtection="1">
      <alignment horizontal="left" vertical="top" wrapText="1"/>
      <protection locked="0"/>
    </xf>
    <xf numFmtId="4" fontId="3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0" fontId="3" fillId="0" borderId="0" xfId="8" applyFont="1" applyFill="1" applyBorder="1" applyAlignment="1" applyProtection="1">
      <alignment vertical="top"/>
      <protection locked="0"/>
    </xf>
    <xf numFmtId="164" fontId="3" fillId="0" borderId="0" xfId="2" applyNumberFormat="1" applyFont="1" applyFill="1" applyBorder="1" applyAlignment="1" applyProtection="1">
      <alignment vertical="top" wrapText="1"/>
      <protection locked="0"/>
    </xf>
    <xf numFmtId="164" fontId="2" fillId="0" borderId="0" xfId="2" applyNumberFormat="1" applyFont="1" applyFill="1" applyBorder="1" applyAlignment="1" applyProtection="1">
      <alignment vertical="top" wrapText="1"/>
      <protection locked="0"/>
    </xf>
    <xf numFmtId="0" fontId="3" fillId="0" borderId="0" xfId="8" applyNumberFormat="1" applyFont="1" applyFill="1" applyBorder="1" applyAlignment="1" applyProtection="1">
      <alignment horizontal="center" vertical="top"/>
      <protection locked="0"/>
    </xf>
    <xf numFmtId="0" fontId="2" fillId="0" borderId="1" xfId="8" applyFont="1" applyFill="1" applyBorder="1" applyAlignment="1" applyProtection="1">
      <alignment horizontal="left" vertical="top" wrapText="1"/>
      <protection locked="0"/>
    </xf>
    <xf numFmtId="0" fontId="2" fillId="0" borderId="1" xfId="8" applyNumberFormat="1" applyFont="1" applyFill="1" applyBorder="1" applyAlignment="1" applyProtection="1">
      <alignment horizontal="center" vertical="top"/>
      <protection locked="0"/>
    </xf>
    <xf numFmtId="4" fontId="2" fillId="0" borderId="3" xfId="2" applyNumberFormat="1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horizontal="center" vertical="center" wrapText="1"/>
      <protection locked="0"/>
    </xf>
    <xf numFmtId="0" fontId="3" fillId="0" borderId="0" xfId="8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Alignment="1" applyProtection="1">
      <alignment vertical="top"/>
      <protection locked="0"/>
    </xf>
    <xf numFmtId="4" fontId="3" fillId="0" borderId="0" xfId="8" applyNumberFormat="1" applyFont="1" applyBorder="1" applyAlignment="1" applyProtection="1">
      <alignment vertical="top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2" fillId="0" borderId="6" xfId="8" applyFont="1" applyFill="1" applyBorder="1" applyAlignment="1" applyProtection="1">
      <alignment horizontal="left" vertical="top" wrapText="1"/>
      <protection locked="0"/>
    </xf>
    <xf numFmtId="0" fontId="2" fillId="0" borderId="7" xfId="8" applyFont="1" applyFill="1" applyBorder="1" applyAlignment="1" applyProtection="1">
      <alignment horizontal="left" vertical="top" wrapText="1"/>
      <protection locked="0"/>
    </xf>
    <xf numFmtId="0" fontId="2" fillId="0" borderId="3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3" fillId="0" borderId="7" xfId="8" applyFont="1" applyFill="1" applyBorder="1" applyAlignment="1" applyProtection="1">
      <alignment horizontal="left" vertical="top" wrapText="1"/>
      <protection locked="0"/>
    </xf>
    <xf numFmtId="0" fontId="3" fillId="0" borderId="7" xfId="8" applyFont="1" applyFill="1" applyBorder="1" applyAlignment="1" applyProtection="1">
      <alignment vertical="top"/>
      <protection locked="0"/>
    </xf>
    <xf numFmtId="0" fontId="3" fillId="0" borderId="7" xfId="8" applyFont="1" applyBorder="1" applyAlignment="1" applyProtection="1">
      <alignment vertical="top" wrapText="1"/>
      <protection locked="0"/>
    </xf>
    <xf numFmtId="0" fontId="3" fillId="0" borderId="8" xfId="8" applyFont="1" applyBorder="1" applyAlignment="1" applyProtection="1">
      <alignment vertical="top" wrapText="1"/>
      <protection locked="0"/>
    </xf>
    <xf numFmtId="0" fontId="3" fillId="0" borderId="4" xfId="8" applyFont="1" applyBorder="1" applyAlignment="1" applyProtection="1">
      <alignment vertical="top" wrapText="1"/>
      <protection locked="0"/>
    </xf>
    <xf numFmtId="4" fontId="3" fillId="0" borderId="4" xfId="8" applyNumberFormat="1" applyFont="1" applyBorder="1" applyAlignment="1" applyProtection="1">
      <alignment vertical="top"/>
      <protection locked="0"/>
    </xf>
    <xf numFmtId="4" fontId="3" fillId="0" borderId="5" xfId="8" applyNumberFormat="1" applyFont="1" applyBorder="1" applyAlignment="1" applyProtection="1">
      <alignment vertical="top"/>
      <protection locked="0"/>
    </xf>
    <xf numFmtId="0" fontId="7" fillId="0" borderId="7" xfId="8" applyFont="1" applyFill="1" applyBorder="1" applyAlignment="1" applyProtection="1">
      <alignment horizontal="left" vertical="top" wrapText="1"/>
      <protection locked="0"/>
    </xf>
    <xf numFmtId="0" fontId="7" fillId="0" borderId="0" xfId="8" applyFont="1" applyFill="1" applyBorder="1" applyAlignment="1" applyProtection="1">
      <alignment horizontal="left" vertical="top" wrapText="1"/>
      <protection locked="0"/>
    </xf>
    <xf numFmtId="0" fontId="8" fillId="0" borderId="0" xfId="8" applyFont="1" applyFill="1" applyBorder="1" applyAlignment="1" applyProtection="1">
      <alignment horizontal="left" vertical="top" wrapText="1"/>
      <protection locked="0"/>
    </xf>
    <xf numFmtId="0" fontId="9" fillId="0" borderId="1" xfId="8" applyFont="1" applyFill="1" applyBorder="1" applyAlignment="1" applyProtection="1">
      <alignment horizontal="center" vertical="center" wrapText="1"/>
      <protection locked="0"/>
    </xf>
    <xf numFmtId="0" fontId="9" fillId="0" borderId="2" xfId="8" applyFont="1" applyFill="1" applyBorder="1" applyAlignment="1" applyProtection="1">
      <alignment horizontal="center" vertical="center" wrapText="1"/>
      <protection locked="0"/>
    </xf>
    <xf numFmtId="4" fontId="3" fillId="0" borderId="3" xfId="2" applyNumberFormat="1" applyFont="1" applyFill="1" applyBorder="1" applyAlignment="1" applyProtection="1">
      <alignment vertical="top" wrapText="1"/>
      <protection locked="0"/>
    </xf>
    <xf numFmtId="0" fontId="0" fillId="0" borderId="0" xfId="0" applyFont="1"/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  <xf numFmtId="4" fontId="3" fillId="0" borderId="0" xfId="8" applyNumberFormat="1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Alignment="1" applyProtection="1">
      <alignment horizontal="right" vertical="top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5"/>
  <sheetViews>
    <sheetView showGridLines="0" tabSelected="1" topLeftCell="A13" zoomScaleNormal="100" zoomScaleSheetLayoutView="100" workbookViewId="0">
      <selection activeCell="B54" sqref="B54:F55"/>
    </sheetView>
  </sheetViews>
  <sheetFormatPr baseColWidth="10" defaultColWidth="12" defaultRowHeight="11.25" x14ac:dyDescent="0.2"/>
  <cols>
    <col min="1" max="1" width="12" style="2"/>
    <col min="2" max="2" width="67.83203125" style="1" customWidth="1"/>
    <col min="3" max="3" width="18.83203125" style="1" customWidth="1"/>
    <col min="4" max="4" width="18.83203125" style="4" customWidth="1"/>
    <col min="5" max="5" width="1" style="4" customWidth="1"/>
    <col min="6" max="6" width="64.33203125" style="4" customWidth="1"/>
    <col min="7" max="8" width="18.83203125" style="4" customWidth="1"/>
    <col min="9" max="16384" width="12" style="2"/>
  </cols>
  <sheetData>
    <row r="1" spans="2:8" ht="39.950000000000003" customHeight="1" x14ac:dyDescent="0.2">
      <c r="B1" s="44" t="s">
        <v>59</v>
      </c>
      <c r="C1" s="45"/>
      <c r="D1" s="45"/>
      <c r="E1" s="45"/>
      <c r="F1" s="45"/>
      <c r="G1" s="45"/>
      <c r="H1" s="46"/>
    </row>
    <row r="2" spans="2:8" s="3" customFormat="1" x14ac:dyDescent="0.2">
      <c r="B2" s="26" t="s">
        <v>0</v>
      </c>
      <c r="C2" s="40">
        <v>2021</v>
      </c>
      <c r="D2" s="40">
        <v>2020</v>
      </c>
      <c r="E2" s="19"/>
      <c r="F2" s="18" t="s">
        <v>1</v>
      </c>
      <c r="G2" s="40">
        <v>2021</v>
      </c>
      <c r="H2" s="41">
        <v>2020</v>
      </c>
    </row>
    <row r="3" spans="2:8" s="3" customFormat="1" x14ac:dyDescent="0.2">
      <c r="B3" s="27"/>
      <c r="C3" s="21"/>
      <c r="D3" s="21"/>
      <c r="E3" s="8"/>
      <c r="F3" s="9"/>
      <c r="G3" s="21"/>
      <c r="H3" s="28"/>
    </row>
    <row r="4" spans="2:8" x14ac:dyDescent="0.2">
      <c r="B4" s="29" t="s">
        <v>23</v>
      </c>
      <c r="C4" s="10"/>
      <c r="D4" s="10"/>
      <c r="E4" s="14"/>
      <c r="F4" s="9" t="s">
        <v>25</v>
      </c>
      <c r="G4" s="10"/>
      <c r="H4" s="5"/>
    </row>
    <row r="5" spans="2:8" x14ac:dyDescent="0.2">
      <c r="B5" s="30" t="s">
        <v>27</v>
      </c>
      <c r="C5" s="12">
        <v>22668599.829999998</v>
      </c>
      <c r="D5" s="12">
        <v>17898610.620000001</v>
      </c>
      <c r="E5" s="17"/>
      <c r="F5" s="11" t="s">
        <v>41</v>
      </c>
      <c r="G5" s="12">
        <v>858088.56</v>
      </c>
      <c r="H5" s="5">
        <v>3540453.6</v>
      </c>
    </row>
    <row r="6" spans="2:8" x14ac:dyDescent="0.2">
      <c r="B6" s="30" t="s">
        <v>28</v>
      </c>
      <c r="C6" s="12">
        <v>68215.360000000001</v>
      </c>
      <c r="D6" s="12">
        <v>0</v>
      </c>
      <c r="E6" s="17"/>
      <c r="F6" s="11" t="s">
        <v>42</v>
      </c>
      <c r="G6" s="12">
        <v>0</v>
      </c>
      <c r="H6" s="5">
        <v>0</v>
      </c>
    </row>
    <row r="7" spans="2:8" x14ac:dyDescent="0.2">
      <c r="B7" s="30" t="s">
        <v>29</v>
      </c>
      <c r="C7" s="12">
        <v>585.92999999999995</v>
      </c>
      <c r="D7" s="12">
        <v>35.049999999999997</v>
      </c>
      <c r="E7" s="17"/>
      <c r="F7" s="11" t="s">
        <v>11</v>
      </c>
      <c r="G7" s="12">
        <v>0</v>
      </c>
      <c r="H7" s="5">
        <v>0</v>
      </c>
    </row>
    <row r="8" spans="2:8" x14ac:dyDescent="0.2">
      <c r="B8" s="30" t="s">
        <v>30</v>
      </c>
      <c r="C8" s="12">
        <v>0</v>
      </c>
      <c r="D8" s="12">
        <v>0</v>
      </c>
      <c r="E8" s="17"/>
      <c r="F8" s="11" t="s">
        <v>12</v>
      </c>
      <c r="G8" s="12">
        <v>0</v>
      </c>
      <c r="H8" s="5">
        <v>0</v>
      </c>
    </row>
    <row r="9" spans="2:8" x14ac:dyDescent="0.2">
      <c r="B9" s="30" t="s">
        <v>31</v>
      </c>
      <c r="C9" s="12">
        <v>0</v>
      </c>
      <c r="D9" s="12">
        <v>0</v>
      </c>
      <c r="E9" s="17"/>
      <c r="F9" s="11" t="s">
        <v>43</v>
      </c>
      <c r="G9" s="12">
        <v>0</v>
      </c>
      <c r="H9" s="42">
        <v>0</v>
      </c>
    </row>
    <row r="10" spans="2:8" ht="13.5" customHeight="1" x14ac:dyDescent="0.2">
      <c r="B10" s="30" t="s">
        <v>32</v>
      </c>
      <c r="C10" s="12">
        <v>0</v>
      </c>
      <c r="D10" s="12">
        <v>0</v>
      </c>
      <c r="E10" s="17"/>
      <c r="F10" s="11" t="s">
        <v>44</v>
      </c>
      <c r="G10" s="12">
        <v>0</v>
      </c>
      <c r="H10" s="5">
        <v>0</v>
      </c>
    </row>
    <row r="11" spans="2:8" x14ac:dyDescent="0.2">
      <c r="B11" s="30" t="s">
        <v>22</v>
      </c>
      <c r="C11" s="12">
        <v>1827</v>
      </c>
      <c r="D11" s="12">
        <v>1827</v>
      </c>
      <c r="E11" s="17"/>
      <c r="F11" s="11" t="s">
        <v>13</v>
      </c>
      <c r="G11" s="12">
        <v>0</v>
      </c>
      <c r="H11" s="5">
        <v>0</v>
      </c>
    </row>
    <row r="12" spans="2:8" x14ac:dyDescent="0.2">
      <c r="B12" s="30"/>
      <c r="C12" s="12"/>
      <c r="D12" s="12"/>
      <c r="E12" s="17"/>
      <c r="F12" s="11" t="s">
        <v>45</v>
      </c>
      <c r="G12" s="12">
        <v>126740.54</v>
      </c>
      <c r="H12" s="5">
        <v>84993.91</v>
      </c>
    </row>
    <row r="13" spans="2:8" x14ac:dyDescent="0.2">
      <c r="B13" s="37" t="s">
        <v>5</v>
      </c>
      <c r="C13" s="10">
        <f>SUM(C5:C11)</f>
        <v>22739228.119999997</v>
      </c>
      <c r="D13" s="10">
        <f>SUM(D5:D11)</f>
        <v>17900472.670000002</v>
      </c>
      <c r="E13" s="17"/>
      <c r="F13" s="11"/>
      <c r="G13" s="10"/>
      <c r="H13" s="5"/>
    </row>
    <row r="14" spans="2:8" x14ac:dyDescent="0.2">
      <c r="B14" s="27"/>
      <c r="C14" s="10"/>
      <c r="D14" s="10"/>
      <c r="E14" s="8"/>
      <c r="F14" s="38" t="s">
        <v>6</v>
      </c>
      <c r="G14" s="12">
        <f>SUM(G5:G12)</f>
        <v>984829.10000000009</v>
      </c>
      <c r="H14" s="5">
        <f>SUM(H5:H12)</f>
        <v>3625447.5100000002</v>
      </c>
    </row>
    <row r="15" spans="2:8" x14ac:dyDescent="0.2">
      <c r="B15" s="27" t="s">
        <v>24</v>
      </c>
      <c r="C15" s="12"/>
      <c r="D15" s="12"/>
      <c r="E15" s="17"/>
      <c r="F15" s="9"/>
      <c r="G15" s="10"/>
      <c r="H15" s="6"/>
    </row>
    <row r="16" spans="2:8" x14ac:dyDescent="0.2">
      <c r="B16" s="30" t="s">
        <v>33</v>
      </c>
      <c r="C16" s="12">
        <v>0</v>
      </c>
      <c r="D16" s="12">
        <v>0</v>
      </c>
      <c r="E16" s="8"/>
      <c r="F16" s="9" t="s">
        <v>26</v>
      </c>
      <c r="G16" s="10"/>
      <c r="H16" s="5"/>
    </row>
    <row r="17" spans="2:8" x14ac:dyDescent="0.2">
      <c r="B17" s="30" t="s">
        <v>34</v>
      </c>
      <c r="C17" s="12">
        <v>0</v>
      </c>
      <c r="D17" s="12">
        <v>0</v>
      </c>
      <c r="E17" s="17"/>
      <c r="F17" s="11" t="s">
        <v>14</v>
      </c>
      <c r="G17" s="12">
        <v>0</v>
      </c>
      <c r="H17" s="5">
        <v>0</v>
      </c>
    </row>
    <row r="18" spans="2:8" x14ac:dyDescent="0.2">
      <c r="B18" s="30" t="s">
        <v>35</v>
      </c>
      <c r="C18" s="12">
        <v>81008785.689999998</v>
      </c>
      <c r="D18" s="12">
        <v>81008785.689999998</v>
      </c>
      <c r="E18" s="17"/>
      <c r="F18" s="11" t="s">
        <v>15</v>
      </c>
      <c r="G18" s="12">
        <v>0</v>
      </c>
      <c r="H18" s="5">
        <v>0</v>
      </c>
    </row>
    <row r="19" spans="2:8" x14ac:dyDescent="0.2">
      <c r="B19" s="30" t="s">
        <v>36</v>
      </c>
      <c r="C19" s="12">
        <v>32056995.82</v>
      </c>
      <c r="D19" s="12">
        <v>32056995.82</v>
      </c>
      <c r="E19" s="17"/>
      <c r="F19" s="11" t="s">
        <v>16</v>
      </c>
      <c r="G19" s="12">
        <v>0</v>
      </c>
      <c r="H19" s="5">
        <v>0</v>
      </c>
    </row>
    <row r="20" spans="2:8" x14ac:dyDescent="0.2">
      <c r="B20" s="30" t="s">
        <v>37</v>
      </c>
      <c r="C20" s="12">
        <v>2851.04</v>
      </c>
      <c r="D20" s="12">
        <v>2851.04</v>
      </c>
      <c r="E20" s="17"/>
      <c r="F20" s="11" t="s">
        <v>46</v>
      </c>
      <c r="G20" s="12">
        <v>0</v>
      </c>
      <c r="H20" s="5">
        <v>0</v>
      </c>
    </row>
    <row r="21" spans="2:8" x14ac:dyDescent="0.2">
      <c r="B21" s="30" t="s">
        <v>38</v>
      </c>
      <c r="C21" s="12">
        <v>-19073482.309999999</v>
      </c>
      <c r="D21" s="12">
        <v>-19073482.309999999</v>
      </c>
      <c r="E21" s="17"/>
      <c r="F21" s="13" t="s">
        <v>47</v>
      </c>
      <c r="G21" s="12">
        <v>0</v>
      </c>
      <c r="H21" s="5">
        <v>0</v>
      </c>
    </row>
    <row r="22" spans="2:8" x14ac:dyDescent="0.2">
      <c r="B22" s="30" t="s">
        <v>39</v>
      </c>
      <c r="C22" s="12">
        <v>0</v>
      </c>
      <c r="D22" s="12">
        <v>0</v>
      </c>
      <c r="E22" s="17"/>
      <c r="F22" s="11" t="s">
        <v>17</v>
      </c>
      <c r="G22" s="12">
        <v>0</v>
      </c>
      <c r="H22" s="5">
        <v>0</v>
      </c>
    </row>
    <row r="23" spans="2:8" x14ac:dyDescent="0.2">
      <c r="B23" s="30" t="s">
        <v>10</v>
      </c>
      <c r="C23" s="12">
        <v>0</v>
      </c>
      <c r="D23" s="12">
        <v>0</v>
      </c>
      <c r="E23" s="8"/>
      <c r="F23" s="11"/>
      <c r="G23" s="12"/>
      <c r="H23" s="5"/>
    </row>
    <row r="24" spans="2:8" x14ac:dyDescent="0.2">
      <c r="B24" s="30" t="s">
        <v>40</v>
      </c>
      <c r="C24" s="12">
        <v>0</v>
      </c>
      <c r="D24" s="12">
        <v>0</v>
      </c>
      <c r="E24" s="17"/>
      <c r="F24" s="38" t="s">
        <v>7</v>
      </c>
      <c r="G24" s="12">
        <f>SUM(G17:G22)</f>
        <v>0</v>
      </c>
      <c r="H24" s="5">
        <f>SUM(H17:H22)</f>
        <v>0</v>
      </c>
    </row>
    <row r="25" spans="2:8" s="3" customFormat="1" x14ac:dyDescent="0.2">
      <c r="B25" s="30"/>
      <c r="C25" s="12"/>
      <c r="D25" s="12"/>
      <c r="E25" s="8"/>
      <c r="F25" s="11"/>
      <c r="G25" s="10"/>
      <c r="H25" s="6"/>
    </row>
    <row r="26" spans="2:8" x14ac:dyDescent="0.2">
      <c r="B26" s="37" t="s">
        <v>8</v>
      </c>
      <c r="C26" s="10">
        <f>SUM(C16:C24)</f>
        <v>93995150.239999995</v>
      </c>
      <c r="D26" s="10">
        <f>SUM(D16:D24)</f>
        <v>93995150.239999995</v>
      </c>
      <c r="E26" s="17"/>
      <c r="F26" s="39" t="s">
        <v>57</v>
      </c>
      <c r="G26" s="10">
        <f>SUM(G24+G14)</f>
        <v>984829.10000000009</v>
      </c>
      <c r="H26" s="6">
        <f>SUM(H14+H24)</f>
        <v>3625447.5100000002</v>
      </c>
    </row>
    <row r="27" spans="2:8" x14ac:dyDescent="0.2">
      <c r="B27" s="27"/>
      <c r="E27" s="14"/>
      <c r="F27" s="9"/>
      <c r="G27" s="10"/>
      <c r="H27" s="6"/>
    </row>
    <row r="28" spans="2:8" x14ac:dyDescent="0.2">
      <c r="B28" s="27" t="s">
        <v>9</v>
      </c>
      <c r="C28" s="10">
        <f>C13+C26</f>
        <v>116734378.35999998</v>
      </c>
      <c r="D28" s="10">
        <f>D13+D26</f>
        <v>111895622.91</v>
      </c>
      <c r="E28" s="14"/>
      <c r="F28" s="9" t="s">
        <v>49</v>
      </c>
      <c r="G28" s="10"/>
      <c r="H28" s="20"/>
    </row>
    <row r="29" spans="2:8" x14ac:dyDescent="0.2">
      <c r="B29" s="32"/>
      <c r="E29" s="8"/>
      <c r="F29" s="9"/>
      <c r="G29" s="10"/>
      <c r="H29" s="20"/>
    </row>
    <row r="30" spans="2:8" x14ac:dyDescent="0.2">
      <c r="B30" s="31"/>
      <c r="C30" s="15"/>
      <c r="D30" s="15"/>
      <c r="E30" s="17"/>
      <c r="F30" s="39" t="s">
        <v>48</v>
      </c>
      <c r="G30" s="10">
        <f>SUM(G31:G33)</f>
        <v>97287532.219999999</v>
      </c>
      <c r="H30" s="6">
        <f>SUM(H31:H33)</f>
        <v>92725427.920000002</v>
      </c>
    </row>
    <row r="31" spans="2:8" x14ac:dyDescent="0.2">
      <c r="B31" s="31"/>
      <c r="C31" s="15"/>
      <c r="D31" s="15"/>
      <c r="E31" s="17"/>
      <c r="F31" s="11" t="s">
        <v>2</v>
      </c>
      <c r="G31" s="12">
        <v>97287532.219999999</v>
      </c>
      <c r="H31" s="5">
        <v>92725427.920000002</v>
      </c>
    </row>
    <row r="32" spans="2:8" x14ac:dyDescent="0.2">
      <c r="B32" s="31"/>
      <c r="C32" s="15"/>
      <c r="D32" s="15"/>
      <c r="E32" s="17"/>
      <c r="F32" s="11" t="s">
        <v>18</v>
      </c>
      <c r="G32" s="12">
        <v>0</v>
      </c>
      <c r="H32" s="5">
        <v>0</v>
      </c>
    </row>
    <row r="33" spans="2:8" x14ac:dyDescent="0.2">
      <c r="B33" s="31"/>
      <c r="C33" s="15"/>
      <c r="D33" s="15"/>
      <c r="E33" s="17"/>
      <c r="F33" s="11" t="s">
        <v>51</v>
      </c>
      <c r="G33" s="12">
        <v>0</v>
      </c>
      <c r="H33" s="5">
        <v>0</v>
      </c>
    </row>
    <row r="34" spans="2:8" x14ac:dyDescent="0.2">
      <c r="B34" s="31"/>
      <c r="C34" s="15"/>
      <c r="D34" s="15"/>
      <c r="E34" s="8"/>
      <c r="F34" s="11"/>
      <c r="G34" s="12"/>
      <c r="H34" s="5"/>
    </row>
    <row r="35" spans="2:8" x14ac:dyDescent="0.2">
      <c r="B35" s="31"/>
      <c r="C35" s="15"/>
      <c r="D35" s="15"/>
      <c r="E35" s="17"/>
      <c r="F35" s="39" t="s">
        <v>50</v>
      </c>
      <c r="G35" s="10">
        <f>SUM(G36:G40)</f>
        <v>18462017.039999999</v>
      </c>
      <c r="H35" s="6">
        <f>SUM(H36:H40)</f>
        <v>15544747.48</v>
      </c>
    </row>
    <row r="36" spans="2:8" x14ac:dyDescent="0.2">
      <c r="B36" s="31"/>
      <c r="C36" s="15"/>
      <c r="D36" s="15"/>
      <c r="E36" s="17"/>
      <c r="F36" s="11" t="s">
        <v>52</v>
      </c>
      <c r="G36" s="12">
        <v>5492842.6900000004</v>
      </c>
      <c r="H36" s="5">
        <v>370134.09</v>
      </c>
    </row>
    <row r="37" spans="2:8" x14ac:dyDescent="0.2">
      <c r="B37" s="31"/>
      <c r="C37" s="15"/>
      <c r="D37" s="15"/>
      <c r="E37" s="17"/>
      <c r="F37" s="11" t="s">
        <v>19</v>
      </c>
      <c r="G37" s="12">
        <v>12969174.35</v>
      </c>
      <c r="H37" s="5">
        <v>15174613.390000001</v>
      </c>
    </row>
    <row r="38" spans="2:8" x14ac:dyDescent="0.2">
      <c r="B38" s="31"/>
      <c r="C38" s="16"/>
      <c r="D38" s="16"/>
      <c r="E38" s="17"/>
      <c r="F38" s="11" t="s">
        <v>3</v>
      </c>
      <c r="G38" s="12">
        <v>0</v>
      </c>
      <c r="H38" s="5">
        <v>0</v>
      </c>
    </row>
    <row r="39" spans="2:8" x14ac:dyDescent="0.2">
      <c r="B39" s="31"/>
      <c r="C39" s="15"/>
      <c r="D39" s="15"/>
      <c r="E39" s="7"/>
      <c r="F39" s="11" t="s">
        <v>4</v>
      </c>
      <c r="G39" s="12">
        <v>0</v>
      </c>
      <c r="H39" s="5">
        <v>0</v>
      </c>
    </row>
    <row r="40" spans="2:8" x14ac:dyDescent="0.2">
      <c r="B40" s="31"/>
      <c r="C40" s="15"/>
      <c r="D40" s="15"/>
      <c r="E40" s="24"/>
      <c r="F40" s="11" t="s">
        <v>53</v>
      </c>
      <c r="G40" s="12">
        <v>0</v>
      </c>
      <c r="H40" s="5">
        <v>0</v>
      </c>
    </row>
    <row r="41" spans="2:8" x14ac:dyDescent="0.2">
      <c r="B41" s="31"/>
      <c r="C41" s="15"/>
      <c r="D41" s="15"/>
      <c r="E41" s="24"/>
      <c r="F41" s="11"/>
      <c r="G41" s="12"/>
      <c r="H41" s="5"/>
    </row>
    <row r="42" spans="2:8" ht="21" x14ac:dyDescent="0.2">
      <c r="B42" s="31"/>
      <c r="C42" s="22"/>
      <c r="D42" s="23"/>
      <c r="E42" s="24"/>
      <c r="F42" s="39" t="s">
        <v>54</v>
      </c>
      <c r="G42" s="10">
        <f>SUM(G43:G44)</f>
        <v>0</v>
      </c>
      <c r="H42" s="6">
        <f>SUM(H43:H44)</f>
        <v>0</v>
      </c>
    </row>
    <row r="43" spans="2:8" x14ac:dyDescent="0.2">
      <c r="B43" s="32"/>
      <c r="C43" s="25"/>
      <c r="D43" s="24"/>
      <c r="E43" s="24"/>
      <c r="F43" s="11" t="s">
        <v>20</v>
      </c>
      <c r="G43" s="12">
        <v>0</v>
      </c>
      <c r="H43" s="5">
        <v>0</v>
      </c>
    </row>
    <row r="44" spans="2:8" x14ac:dyDescent="0.2">
      <c r="B44" s="32"/>
      <c r="C44" s="25"/>
      <c r="D44" s="24"/>
      <c r="E44" s="24"/>
      <c r="F44" s="11" t="s">
        <v>21</v>
      </c>
      <c r="G44" s="12">
        <v>0</v>
      </c>
      <c r="H44" s="5">
        <v>0</v>
      </c>
    </row>
    <row r="45" spans="2:8" x14ac:dyDescent="0.2">
      <c r="B45" s="32"/>
      <c r="C45" s="25"/>
      <c r="D45" s="24"/>
      <c r="E45" s="24"/>
      <c r="F45" s="11"/>
      <c r="G45" s="12"/>
      <c r="H45" s="5"/>
    </row>
    <row r="46" spans="2:8" x14ac:dyDescent="0.2">
      <c r="B46" s="32"/>
      <c r="C46" s="25"/>
      <c r="D46" s="24"/>
      <c r="E46" s="24"/>
      <c r="F46" s="39" t="s">
        <v>55</v>
      </c>
      <c r="G46" s="12">
        <f>SUM(G42+G35+G30)</f>
        <v>115749549.25999999</v>
      </c>
      <c r="H46" s="5">
        <f>SUM(H42+H35+H30)</f>
        <v>108270175.40000001</v>
      </c>
    </row>
    <row r="47" spans="2:8" x14ac:dyDescent="0.2">
      <c r="B47" s="32"/>
      <c r="C47" s="25"/>
      <c r="D47" s="24"/>
      <c r="E47" s="24"/>
      <c r="F47" s="9"/>
      <c r="G47" s="10"/>
      <c r="H47" s="6"/>
    </row>
    <row r="48" spans="2:8" x14ac:dyDescent="0.2">
      <c r="B48" s="32"/>
      <c r="C48" s="25"/>
      <c r="D48" s="24"/>
      <c r="E48" s="24"/>
      <c r="F48" s="39" t="s">
        <v>56</v>
      </c>
      <c r="G48" s="10">
        <f>G46+G26</f>
        <v>116734378.35999998</v>
      </c>
      <c r="H48" s="20">
        <f>H46+H26</f>
        <v>111895622.91000001</v>
      </c>
    </row>
    <row r="49" spans="2:8" x14ac:dyDescent="0.2">
      <c r="B49" s="33"/>
      <c r="C49" s="34"/>
      <c r="D49" s="35"/>
      <c r="E49" s="35"/>
      <c r="F49" s="35"/>
      <c r="G49" s="35"/>
      <c r="H49" s="36"/>
    </row>
    <row r="50" spans="2:8" x14ac:dyDescent="0.2">
      <c r="B50" s="43" t="s">
        <v>58</v>
      </c>
    </row>
    <row r="51" spans="2:8" x14ac:dyDescent="0.2">
      <c r="B51" s="43"/>
    </row>
    <row r="54" spans="2:8" x14ac:dyDescent="0.2">
      <c r="B54" s="14" t="s">
        <v>60</v>
      </c>
      <c r="C54" s="14"/>
      <c r="D54" s="23"/>
      <c r="E54" s="23"/>
      <c r="F54" s="48" t="s">
        <v>61</v>
      </c>
      <c r="G54" s="47"/>
    </row>
    <row r="55" spans="2:8" x14ac:dyDescent="0.2">
      <c r="B55" s="14" t="s">
        <v>62</v>
      </c>
      <c r="C55" s="14"/>
      <c r="D55" s="23"/>
      <c r="E55" s="23"/>
      <c r="F55" s="48" t="s">
        <v>63</v>
      </c>
      <c r="G55" s="47"/>
    </row>
  </sheetData>
  <sheetProtection formatCells="0" formatColumns="0" formatRows="0" autoFilter="0"/>
  <mergeCells count="1">
    <mergeCell ref="B1:H1"/>
  </mergeCells>
  <printOptions horizontalCentered="1"/>
  <pageMargins left="0.59055118110236227" right="0.59055118110236227" top="0.78740157480314965" bottom="0.78740157480314965" header="0" footer="0"/>
  <pageSetup scale="72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016463-3FAD-4F65-BBCA-A6249159A9D2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ESF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Hewlett-Packard Company</cp:lastModifiedBy>
  <cp:lastPrinted>2021-10-15T21:42:04Z</cp:lastPrinted>
  <dcterms:created xsi:type="dcterms:W3CDTF">2012-12-11T20:26:08Z</dcterms:created>
  <dcterms:modified xsi:type="dcterms:W3CDTF">2021-10-15T21:56:17Z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