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1\TCNM\TRANSPARENCIA\OCTUBRE DICIEMBRE\3INFORMACION PROGRAMATICA\"/>
    </mc:Choice>
  </mc:AlternateContent>
  <bookViews>
    <workbookView xWindow="0" yWindow="0" windowWidth="28800" windowHeight="12135"/>
  </bookViews>
  <sheets>
    <sheet name="GCP" sheetId="1" r:id="rId1"/>
  </sheets>
  <calcPr calcId="152511"/>
</workbook>
</file>

<file path=xl/calcChain.xml><?xml version="1.0" encoding="utf-8"?>
<calcChain xmlns="http://schemas.openxmlformats.org/spreadsheetml/2006/main">
  <c r="F34" i="1" l="1"/>
  <c r="I34" i="1" s="1"/>
  <c r="F33" i="1"/>
  <c r="I33" i="1" s="1"/>
  <c r="I32" i="1"/>
  <c r="F32" i="1"/>
  <c r="F31" i="1"/>
  <c r="I31" i="1" s="1"/>
  <c r="H30" i="1"/>
  <c r="G30" i="1"/>
  <c r="F30" i="1"/>
  <c r="E30" i="1"/>
  <c r="D30" i="1"/>
  <c r="F29" i="1"/>
  <c r="I29" i="1" s="1"/>
  <c r="F28" i="1"/>
  <c r="I28" i="1" s="1"/>
  <c r="F27" i="1"/>
  <c r="I27" i="1" s="1"/>
  <c r="I26" i="1"/>
  <c r="I25" i="1" s="1"/>
  <c r="F26" i="1"/>
  <c r="H25" i="1"/>
  <c r="G25" i="1"/>
  <c r="E25" i="1"/>
  <c r="D25" i="1"/>
  <c r="I24" i="1"/>
  <c r="F24" i="1"/>
  <c r="F23" i="1"/>
  <c r="I23" i="1" s="1"/>
  <c r="I22" i="1" s="1"/>
  <c r="H22" i="1"/>
  <c r="G22" i="1"/>
  <c r="F22" i="1"/>
  <c r="E22" i="1"/>
  <c r="D22" i="1"/>
  <c r="F21" i="1"/>
  <c r="I21" i="1" s="1"/>
  <c r="F20" i="1"/>
  <c r="I20" i="1" s="1"/>
  <c r="F19" i="1"/>
  <c r="I19" i="1" s="1"/>
  <c r="I18" i="1" s="1"/>
  <c r="H18" i="1"/>
  <c r="G18" i="1"/>
  <c r="E18" i="1"/>
  <c r="D18" i="1"/>
  <c r="F17" i="1"/>
  <c r="I17" i="1" s="1"/>
  <c r="I16" i="1"/>
  <c r="F16" i="1"/>
  <c r="F15" i="1"/>
  <c r="I15" i="1" s="1"/>
  <c r="F14" i="1"/>
  <c r="I14" i="1" s="1"/>
  <c r="F13" i="1"/>
  <c r="I13" i="1" s="1"/>
  <c r="I12" i="1"/>
  <c r="F12" i="1"/>
  <c r="F11" i="1"/>
  <c r="I11" i="1" s="1"/>
  <c r="F10" i="1"/>
  <c r="F9" i="1" s="1"/>
  <c r="H9" i="1"/>
  <c r="H36" i="1" s="1"/>
  <c r="G9" i="1"/>
  <c r="G36" i="1" s="1"/>
  <c r="E9" i="1"/>
  <c r="D9" i="1"/>
  <c r="F8" i="1"/>
  <c r="I8" i="1" s="1"/>
  <c r="F7" i="1"/>
  <c r="F6" i="1" s="1"/>
  <c r="H6" i="1"/>
  <c r="G6" i="1"/>
  <c r="E6" i="1"/>
  <c r="E36" i="1" s="1"/>
  <c r="D6" i="1"/>
  <c r="D36" i="1" s="1"/>
  <c r="I30" i="1" l="1"/>
  <c r="F36" i="1"/>
  <c r="F25" i="1"/>
  <c r="I10" i="1"/>
  <c r="I9" i="1" s="1"/>
  <c r="F18" i="1"/>
  <c r="I7" i="1"/>
  <c r="I6" i="1" s="1"/>
  <c r="I36" i="1" s="1"/>
</calcChain>
</file>

<file path=xl/sharedStrings.xml><?xml version="1.0" encoding="utf-8"?>
<sst xmlns="http://schemas.openxmlformats.org/spreadsheetml/2006/main" count="70" uniqueCount="70">
  <si>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</si>
  <si>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</si>
  <si>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</si>
  <si>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</si>
  <si>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</si>
  <si>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</si>
  <si>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</si>
  <si>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</si>
  <si>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</si>
  <si>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</si>
  <si>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</si>
  <si>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</si>
  <si>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</si>
  <si>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</si>
  <si>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</si>
  <si>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</si>
  <si>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</si>
  <si>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</si>
  <si>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</si>
  <si>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</si>
  <si>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</si>
  <si>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</si>
  <si>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</si>
  <si>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</si>
  <si>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</si>
  <si>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</si>
  <si>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</si>
  <si>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</si>
  <si>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</si>
  <si>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</si>
  <si>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</si>
  <si>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</si>
  <si>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</si>
  <si>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</si>
  <si>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</si>
  <si>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</si>
  <si>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</si>
  <si>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</si>
  <si>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</si>
  <si>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</si>
  <si>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</si>
  <si>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</si>
  <si>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</si>
  <si>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</si>
  <si>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</si>
  <si>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</si>
  <si>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</si>
  <si>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</si>
  <si>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</si>
  <si>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</si>
  <si>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</si>
  <si>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</si>
  <si>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</si>
  <si>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</si>
  <si>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</si>
  <si>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</si>
  <si>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</si>
  <si>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</si>
  <si>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</si>
  <si>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</si>
  <si>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</si>
  <si>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Cuenta Pública 2021
INSTITUTO TECNOLOGICO SUPERIOR DE SALVATIERRA
Gasto por Categoría Programática
Del 1 de Enero al 31 de Diciembre de 2021</t>
  </si>
  <si>
    <t>Programas de 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</si>
  <si>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</si>
  <si>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</si>
  <si>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</si>
  <si>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CP. RAMIRO CONTRERAS RODRIGUEZ</t>
  </si>
  <si>
    <t>DR. RODRIGO CARRASCO RAMIREZ</t>
  </si>
  <si>
    <t>SUBDIRECTOR DE ADMINISTRACION Y FINANZAS</t>
  </si>
  <si>
    <t xml:space="preserve">           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</si>
</sst>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0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</cellStyleXfs>
  <cellXfs count="49">
    <xf numFmtId="0" fontId="0" fillId="0" borderId="0" xfId="0"/>
    <xf numFmtId="4" fontId="7" fillId="0" borderId="11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0" fontId="7" fillId="2" borderId="5" xfId="17" applyFont="1" applyFill="1" applyBorder="1" applyAlignment="1" applyProtection="1">
      <alignment horizontal="center" vertical="center" wrapText="1"/>
      <protection locked="0"/>
    </xf>
    <xf numFmtId="0" fontId="7" fillId="2" borderId="6" xfId="17" applyFont="1" applyFill="1" applyBorder="1" applyAlignment="1" applyProtection="1">
      <alignment horizontal="center" vertical="center" wrapText="1"/>
      <protection locked="0"/>
    </xf>
    <xf numFmtId="0" fontId="7" fillId="2" borderId="7" xfId="17" applyFont="1" applyFill="1" applyBorder="1" applyAlignment="1" applyProtection="1">
      <alignment horizontal="center" vertical="center" wrapText="1"/>
      <protection locked="0"/>
    </xf>
    <xf numFmtId="0" fontId="5" fillId="0" borderId="0" xfId="18" applyFont="1" applyProtection="1">
      <protection locked="0"/>
    </xf>
    <xf numFmtId="0" fontId="7" fillId="2" borderId="12" xfId="17" applyFont="1" applyFill="1" applyBorder="1" applyAlignment="1">
      <alignment horizontal="center" vertical="center"/>
    </xf>
    <xf numFmtId="0" fontId="7" fillId="2" borderId="15" xfId="17" applyFont="1" applyFill="1" applyBorder="1" applyAlignment="1">
      <alignment horizontal="center" vertical="center"/>
    </xf>
    <xf numFmtId="0" fontId="7" fillId="2" borderId="1" xfId="17" applyFont="1" applyFill="1" applyBorder="1" applyAlignment="1">
      <alignment horizontal="center" vertical="center"/>
    </xf>
    <xf numFmtId="4" fontId="7" fillId="2" borderId="9" xfId="17" applyNumberFormat="1" applyFont="1" applyFill="1" applyBorder="1" applyAlignment="1">
      <alignment horizontal="center" vertical="center" wrapText="1"/>
    </xf>
    <xf numFmtId="0" fontId="7" fillId="2" borderId="13" xfId="17" applyFont="1" applyFill="1" applyBorder="1" applyAlignment="1">
      <alignment horizontal="center" vertical="center"/>
    </xf>
    <xf numFmtId="0" fontId="7" fillId="2" borderId="0" xfId="17" applyFont="1" applyFill="1" applyBorder="1" applyAlignment="1">
      <alignment horizontal="center" vertical="center"/>
    </xf>
    <xf numFmtId="0" fontId="7" fillId="2" borderId="2" xfId="17" applyFont="1" applyFill="1" applyBorder="1" applyAlignment="1">
      <alignment horizontal="center" vertical="center"/>
    </xf>
    <xf numFmtId="4" fontId="7" fillId="2" borderId="7" xfId="17" applyNumberFormat="1" applyFont="1" applyFill="1" applyBorder="1" applyAlignment="1">
      <alignment horizontal="center" vertical="center" wrapText="1"/>
    </xf>
    <xf numFmtId="4" fontId="7" fillId="2" borderId="8" xfId="17" applyNumberFormat="1" applyFont="1" applyFill="1" applyBorder="1" applyAlignment="1">
      <alignment horizontal="center" vertical="center" wrapText="1"/>
    </xf>
    <xf numFmtId="4" fontId="7" fillId="2" borderId="5" xfId="17" applyNumberFormat="1" applyFont="1" applyFill="1" applyBorder="1" applyAlignment="1">
      <alignment horizontal="center" vertical="center" wrapText="1"/>
    </xf>
    <xf numFmtId="4" fontId="7" fillId="2" borderId="10" xfId="17" applyNumberFormat="1" applyFont="1" applyFill="1" applyBorder="1" applyAlignment="1">
      <alignment horizontal="center" vertical="center" wrapText="1"/>
    </xf>
    <xf numFmtId="0" fontId="7" fillId="2" borderId="14" xfId="17" applyFont="1" applyFill="1" applyBorder="1" applyAlignment="1">
      <alignment horizontal="center" vertical="center"/>
    </xf>
    <xf numFmtId="0" fontId="7" fillId="2" borderId="3" xfId="17" applyFont="1" applyFill="1" applyBorder="1" applyAlignment="1">
      <alignment horizontal="center" vertical="center"/>
    </xf>
    <xf numFmtId="0" fontId="7" fillId="2" borderId="4" xfId="17" applyFont="1" applyFill="1" applyBorder="1" applyAlignment="1">
      <alignment horizontal="center" vertical="center"/>
    </xf>
    <xf numFmtId="0" fontId="7" fillId="2" borderId="8" xfId="17" applyNumberFormat="1" applyFont="1" applyFill="1" applyBorder="1" applyAlignment="1">
      <alignment horizontal="center" vertical="center" wrapText="1"/>
    </xf>
    <xf numFmtId="0" fontId="2" fillId="0" borderId="13" xfId="17" applyFont="1" applyFill="1" applyBorder="1" applyAlignment="1" applyProtection="1"/>
    <xf numFmtId="0" fontId="7" fillId="0" borderId="0" xfId="8" applyFont="1" applyFill="1" applyBorder="1" applyAlignment="1" applyProtection="1">
      <alignment horizontal="center" vertical="top"/>
      <protection hidden="1"/>
    </xf>
    <xf numFmtId="0" fontId="5" fillId="0" borderId="0" xfId="18" applyFont="1" applyBorder="1" applyProtection="1">
      <protection locked="0"/>
    </xf>
    <xf numFmtId="3" fontId="7" fillId="0" borderId="11" xfId="18" applyNumberFormat="1" applyFont="1" applyFill="1" applyBorder="1" applyAlignment="1" applyProtection="1">
      <alignment horizontal="right"/>
      <protection locked="0"/>
    </xf>
    <xf numFmtId="0" fontId="8" fillId="0" borderId="13" xfId="18" applyFont="1" applyBorder="1" applyProtection="1">
      <protection locked="0"/>
    </xf>
    <xf numFmtId="0" fontId="2" fillId="0" borderId="0" xfId="8" applyFont="1" applyFill="1" applyBorder="1" applyAlignment="1" applyProtection="1">
      <alignment horizontal="left" vertical="top"/>
      <protection hidden="1"/>
    </xf>
    <xf numFmtId="0" fontId="7" fillId="0" borderId="0" xfId="18" applyFont="1" applyFill="1" applyBorder="1" applyAlignment="1" applyProtection="1">
      <alignment horizontal="left"/>
    </xf>
    <xf numFmtId="0" fontId="2" fillId="0" borderId="0" xfId="18" applyFont="1" applyFill="1" applyBorder="1" applyAlignment="1" applyProtection="1">
      <alignment horizontal="center"/>
    </xf>
    <xf numFmtId="0" fontId="2" fillId="0" borderId="0" xfId="18" applyFont="1" applyFill="1" applyBorder="1" applyAlignment="1" applyProtection="1">
      <alignment horizontal="left"/>
    </xf>
    <xf numFmtId="3" fontId="2" fillId="0" borderId="11" xfId="19" applyNumberFormat="1" applyFont="1" applyFill="1" applyBorder="1" applyProtection="1">
      <protection locked="0"/>
    </xf>
    <xf numFmtId="3" fontId="7" fillId="0" borderId="11" xfId="19" applyNumberFormat="1" applyFont="1" applyFill="1" applyBorder="1" applyProtection="1">
      <protection locked="0"/>
    </xf>
    <xf numFmtId="0" fontId="5" fillId="0" borderId="14" xfId="18" applyFont="1" applyBorder="1" applyProtection="1">
      <protection locked="0"/>
    </xf>
    <xf numFmtId="0" fontId="2" fillId="0" borderId="3" xfId="18" applyFont="1" applyFill="1" applyBorder="1" applyAlignment="1" applyProtection="1">
      <alignment horizontal="center"/>
    </xf>
    <xf numFmtId="0" fontId="2" fillId="0" borderId="3" xfId="18" applyFont="1" applyFill="1" applyBorder="1" applyAlignment="1" applyProtection="1">
      <alignment horizontal="left"/>
    </xf>
    <xf numFmtId="4" fontId="2" fillId="0" borderId="10" xfId="18" applyNumberFormat="1" applyFont="1" applyFill="1" applyBorder="1" applyProtection="1">
      <protection locked="0"/>
    </xf>
    <xf numFmtId="0" fontId="7" fillId="0" borderId="5" xfId="18" applyFont="1" applyFill="1" applyBorder="1" applyAlignment="1" applyProtection="1">
      <alignment horizontal="center"/>
      <protection locked="0"/>
    </xf>
    <xf numFmtId="0" fontId="7" fillId="0" borderId="6" xfId="18" applyFont="1" applyFill="1" applyBorder="1" applyAlignment="1" applyProtection="1">
      <alignment horizontal="center"/>
      <protection locked="0"/>
    </xf>
    <xf numFmtId="0" fontId="7" fillId="0" borderId="7" xfId="18" applyFont="1" applyFill="1" applyBorder="1" applyAlignment="1" applyProtection="1">
      <alignment horizontal="center"/>
      <protection locked="0"/>
    </xf>
    <xf numFmtId="3" fontId="7" fillId="0" borderId="8" xfId="18" applyNumberFormat="1" applyFont="1" applyFill="1" applyBorder="1" applyProtection="1">
      <protection locked="0"/>
    </xf>
    <xf numFmtId="0" fontId="5" fillId="0" borderId="0" xfId="18" applyFont="1"/>
    <xf numFmtId="3" fontId="5" fillId="0" borderId="0" xfId="18" applyNumberFormat="1" applyFont="1"/>
    <xf numFmtId="3" fontId="5" fillId="0" borderId="0" xfId="18" applyNumberFormat="1" applyFont="1" applyProtection="1">
      <protection locked="0"/>
    </xf>
    <xf numFmtId="4" fontId="5" fillId="0" borderId="0" xfId="18" applyNumberFormat="1" applyFont="1" applyProtection="1"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0" fontId="9" fillId="0" borderId="0" xfId="18" applyFont="1" applyAlignment="1">
      <alignment vertical="center"/>
    </xf>
    <xf numFmtId="4" fontId="2" fillId="0" borderId="0" xfId="8" applyNumberFormat="1" applyFont="1" applyFill="1" applyBorder="1" applyAlignment="1" applyProtection="1">
      <alignment vertical="top"/>
      <protection locked="0"/>
    </xf>
    <xf numFmtId="4" fontId="2" fillId="0" borderId="0" xfId="8" applyNumberFormat="1" applyFont="1" applyFill="1" applyBorder="1" applyAlignment="1" applyProtection="1">
      <alignment horizontal="center" vertical="top"/>
      <protection locked="0"/>
    </xf>
  </cellXfs>
  <cellStyles count="20">
    <cellStyle name="Euro" xfId="1"/>
    <cellStyle name="Millares 10" xfId="19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2 3 3" xfId="18"/>
    <cellStyle name="Normal 3" xfId="9"/>
    <cellStyle name="Normal 3 2 3" xfId="17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tabSelected="1" zoomScaleNormal="100" zoomScaleSheetLayoutView="90" workbookViewId="0">
      <selection activeCell="K36" sqref="K36"/>
    </sheetView>
  </sheetViews>
  <sheetFormatPr baseColWidth="10" defaultRowHeight="11.25" x14ac:dyDescent="0.2"/>
  <cols>
    <col min="1" max="2" width="1.7109375" style="6" customWidth="1"/>
    <col min="3" max="3" width="62.42578125" style="6" customWidth="1"/>
    <col min="4" max="4" width="15.7109375" style="6" customWidth="1"/>
    <col min="5" max="5" width="18.7109375" style="6" customWidth="1"/>
    <col min="6" max="6" width="15.7109375" style="6" customWidth="1"/>
    <col min="7" max="9" width="15.7109375" style="44" customWidth="1"/>
    <col min="10" max="16384" width="11.42578125" style="6"/>
  </cols>
  <sheetData>
    <row r="1" spans="1:9" ht="50.1" customHeight="1" x14ac:dyDescent="0.2">
      <c r="A1" s="3" t="s">
        <v>61</v>
      </c>
      <c r="B1" s="4"/>
      <c r="C1" s="4"/>
      <c r="D1" s="4"/>
      <c r="E1" s="4"/>
      <c r="F1" s="4"/>
      <c r="G1" s="4"/>
      <c r="H1" s="4"/>
      <c r="I1" s="5"/>
    </row>
    <row r="2" spans="1:9" ht="15" customHeight="1" x14ac:dyDescent="0.2">
      <c r="A2" s="7" t="s">
        <v>60</v>
      </c>
      <c r="B2" s="8"/>
      <c r="C2" s="9"/>
      <c r="D2" s="4" t="s">
        <v>32</v>
      </c>
      <c r="E2" s="4"/>
      <c r="F2" s="4"/>
      <c r="G2" s="4"/>
      <c r="H2" s="4"/>
      <c r="I2" s="10" t="s">
        <v>30</v>
      </c>
    </row>
    <row r="3" spans="1:9" ht="24.95" customHeight="1" x14ac:dyDescent="0.2">
      <c r="A3" s="11"/>
      <c r="B3" s="12"/>
      <c r="C3" s="13"/>
      <c r="D3" s="14" t="s">
        <v>26</v>
      </c>
      <c r="E3" s="15" t="s">
        <v>35</v>
      </c>
      <c r="F3" s="15" t="s">
        <v>27</v>
      </c>
      <c r="G3" s="15" t="s">
        <v>28</v>
      </c>
      <c r="H3" s="16" t="s">
        <v>29</v>
      </c>
      <c r="I3" s="17"/>
    </row>
    <row r="4" spans="1:9" x14ac:dyDescent="0.2">
      <c r="A4" s="18"/>
      <c r="B4" s="19"/>
      <c r="C4" s="20"/>
      <c r="D4" s="21">
        <v>1</v>
      </c>
      <c r="E4" s="21">
        <v>2</v>
      </c>
      <c r="F4" s="21" t="s">
        <v>33</v>
      </c>
      <c r="G4" s="21">
        <v>4</v>
      </c>
      <c r="H4" s="21">
        <v>5</v>
      </c>
      <c r="I4" s="21" t="s">
        <v>34</v>
      </c>
    </row>
    <row r="5" spans="1:9" x14ac:dyDescent="0.2">
      <c r="A5" s="22" t="s">
        <v>25</v>
      </c>
      <c r="B5" s="23"/>
      <c r="C5" s="24"/>
      <c r="D5" s="25"/>
      <c r="E5" s="25"/>
      <c r="F5" s="25"/>
      <c r="G5" s="25"/>
      <c r="H5" s="25"/>
      <c r="I5" s="25"/>
    </row>
    <row r="6" spans="1:9" x14ac:dyDescent="0.2">
      <c r="A6" s="26">
        <v>0</v>
      </c>
      <c r="B6" s="27" t="s">
        <v>0</v>
      </c>
      <c r="C6" s="28"/>
      <c r="D6" s="1">
        <f>SUM(D7:D8)</f>
        <v>314454.55</v>
      </c>
      <c r="E6" s="1">
        <f>SUM(E7:E8)</f>
        <v>418616.05</v>
      </c>
      <c r="F6" s="1">
        <f t="shared" ref="F6:I6" si="0">SUM(F7:F8)</f>
        <v>733070.6</v>
      </c>
      <c r="G6" s="1">
        <f t="shared" si="0"/>
        <v>638325.23</v>
      </c>
      <c r="H6" s="1">
        <f t="shared" si="0"/>
        <v>625169.88</v>
      </c>
      <c r="I6" s="1">
        <f t="shared" si="0"/>
        <v>94745.37</v>
      </c>
    </row>
    <row r="7" spans="1:9" x14ac:dyDescent="0.2">
      <c r="A7" s="26" t="s">
        <v>37</v>
      </c>
      <c r="B7" s="29"/>
      <c r="C7" s="30" t="s">
        <v>1</v>
      </c>
      <c r="D7" s="2">
        <v>314454.55</v>
      </c>
      <c r="E7" s="2">
        <v>418616.05</v>
      </c>
      <c r="F7" s="2">
        <f>D7+E7</f>
        <v>733070.6</v>
      </c>
      <c r="G7" s="2">
        <v>638325.23</v>
      </c>
      <c r="H7" s="2">
        <v>625169.88</v>
      </c>
      <c r="I7" s="2">
        <f>F7-G7</f>
        <v>94745.37</v>
      </c>
    </row>
    <row r="8" spans="1:9" x14ac:dyDescent="0.2">
      <c r="A8" s="26" t="s">
        <v>38</v>
      </c>
      <c r="B8" s="29"/>
      <c r="C8" s="30" t="s">
        <v>2</v>
      </c>
      <c r="D8" s="2">
        <v>0</v>
      </c>
      <c r="E8" s="2">
        <v>0</v>
      </c>
      <c r="F8" s="2">
        <f>D8+E8</f>
        <v>0</v>
      </c>
      <c r="G8" s="2">
        <v>0</v>
      </c>
      <c r="H8" s="2">
        <v>0</v>
      </c>
      <c r="I8" s="2">
        <f>F8-G8</f>
        <v>0</v>
      </c>
    </row>
    <row r="9" spans="1:9" ht="11.25" customHeight="1" x14ac:dyDescent="0.2">
      <c r="A9" s="26">
        <v>0</v>
      </c>
      <c r="B9" s="27" t="s">
        <v>3</v>
      </c>
      <c r="C9" s="28"/>
      <c r="D9" s="1">
        <f>SUM(D10:D17)</f>
        <v>21294522.18</v>
      </c>
      <c r="E9" s="1">
        <f>SUM(E10:E17)</f>
        <v>34557927.770000003</v>
      </c>
      <c r="F9" s="1">
        <f t="shared" ref="F9:I9" si="1">SUM(F10:F17)</f>
        <v>55852449.950000003</v>
      </c>
      <c r="G9" s="1">
        <f t="shared" si="1"/>
        <v>50336352.920000002</v>
      </c>
      <c r="H9" s="1">
        <f t="shared" si="1"/>
        <v>48167117.450000003</v>
      </c>
      <c r="I9" s="1">
        <f t="shared" si="1"/>
        <v>5516097.0300000031</v>
      </c>
    </row>
    <row r="10" spans="1:9" x14ac:dyDescent="0.2">
      <c r="A10" s="26" t="s">
        <v>39</v>
      </c>
      <c r="B10" s="29"/>
      <c r="C10" s="30" t="s">
        <v>4</v>
      </c>
      <c r="D10" s="2">
        <v>15537989.890000001</v>
      </c>
      <c r="E10" s="2">
        <v>30384939.210000001</v>
      </c>
      <c r="F10" s="2">
        <f t="shared" ref="F10:F17" si="2">D10+E10</f>
        <v>45922929.100000001</v>
      </c>
      <c r="G10" s="2">
        <v>41290200.009999998</v>
      </c>
      <c r="H10" s="2">
        <v>39296052.640000001</v>
      </c>
      <c r="I10" s="2">
        <f t="shared" ref="I10:I17" si="3">F10-G10</f>
        <v>4632729.0900000036</v>
      </c>
    </row>
    <row r="11" spans="1:9" x14ac:dyDescent="0.2">
      <c r="A11" s="26" t="s">
        <v>40</v>
      </c>
      <c r="B11" s="29"/>
      <c r="C11" s="30" t="s">
        <v>5</v>
      </c>
      <c r="D11" s="2">
        <v>0</v>
      </c>
      <c r="E11" s="2">
        <v>0</v>
      </c>
      <c r="F11" s="2">
        <f t="shared" si="2"/>
        <v>0</v>
      </c>
      <c r="G11" s="2">
        <v>0</v>
      </c>
      <c r="H11" s="2">
        <v>0</v>
      </c>
      <c r="I11" s="2">
        <f t="shared" si="3"/>
        <v>0</v>
      </c>
    </row>
    <row r="12" spans="1:9" x14ac:dyDescent="0.2">
      <c r="A12" s="26" t="s">
        <v>41</v>
      </c>
      <c r="B12" s="29"/>
      <c r="C12" s="30" t="s">
        <v>6</v>
      </c>
      <c r="D12" s="2">
        <v>5756532.29</v>
      </c>
      <c r="E12" s="2">
        <v>4172988.56</v>
      </c>
      <c r="F12" s="2">
        <f t="shared" si="2"/>
        <v>9929520.8499999996</v>
      </c>
      <c r="G12" s="2">
        <v>9046152.9100000001</v>
      </c>
      <c r="H12" s="2">
        <v>8871064.8100000005</v>
      </c>
      <c r="I12" s="2">
        <f t="shared" si="3"/>
        <v>883367.93999999948</v>
      </c>
    </row>
    <row r="13" spans="1:9" x14ac:dyDescent="0.2">
      <c r="A13" s="26" t="s">
        <v>42</v>
      </c>
      <c r="B13" s="29"/>
      <c r="C13" s="30" t="s">
        <v>7</v>
      </c>
      <c r="D13" s="2">
        <v>0</v>
      </c>
      <c r="E13" s="2">
        <v>0</v>
      </c>
      <c r="F13" s="2">
        <f t="shared" si="2"/>
        <v>0</v>
      </c>
      <c r="G13" s="2">
        <v>0</v>
      </c>
      <c r="H13" s="2">
        <v>0</v>
      </c>
      <c r="I13" s="2">
        <f t="shared" si="3"/>
        <v>0</v>
      </c>
    </row>
    <row r="14" spans="1:9" x14ac:dyDescent="0.2">
      <c r="A14" s="26" t="s">
        <v>43</v>
      </c>
      <c r="B14" s="29"/>
      <c r="C14" s="30" t="s">
        <v>8</v>
      </c>
      <c r="D14" s="2">
        <v>0</v>
      </c>
      <c r="E14" s="2">
        <v>0</v>
      </c>
      <c r="F14" s="2">
        <f t="shared" si="2"/>
        <v>0</v>
      </c>
      <c r="G14" s="2">
        <v>0</v>
      </c>
      <c r="H14" s="2">
        <v>0</v>
      </c>
      <c r="I14" s="2">
        <f t="shared" si="3"/>
        <v>0</v>
      </c>
    </row>
    <row r="15" spans="1:9" x14ac:dyDescent="0.2">
      <c r="A15" s="26" t="s">
        <v>44</v>
      </c>
      <c r="B15" s="29"/>
      <c r="C15" s="30" t="s">
        <v>9</v>
      </c>
      <c r="D15" s="2">
        <v>0</v>
      </c>
      <c r="E15" s="2">
        <v>0</v>
      </c>
      <c r="F15" s="2">
        <f t="shared" si="2"/>
        <v>0</v>
      </c>
      <c r="G15" s="2">
        <v>0</v>
      </c>
      <c r="H15" s="2">
        <v>0</v>
      </c>
      <c r="I15" s="2">
        <f t="shared" si="3"/>
        <v>0</v>
      </c>
    </row>
    <row r="16" spans="1:9" x14ac:dyDescent="0.2">
      <c r="A16" s="26" t="s">
        <v>45</v>
      </c>
      <c r="B16" s="29"/>
      <c r="C16" s="30" t="s">
        <v>10</v>
      </c>
      <c r="D16" s="2">
        <v>0</v>
      </c>
      <c r="E16" s="2">
        <v>0</v>
      </c>
      <c r="F16" s="2">
        <f t="shared" si="2"/>
        <v>0</v>
      </c>
      <c r="G16" s="2">
        <v>0</v>
      </c>
      <c r="H16" s="2">
        <v>0</v>
      </c>
      <c r="I16" s="2">
        <f t="shared" si="3"/>
        <v>0</v>
      </c>
    </row>
    <row r="17" spans="1:9" x14ac:dyDescent="0.2">
      <c r="A17" s="26" t="s">
        <v>46</v>
      </c>
      <c r="B17" s="29"/>
      <c r="C17" s="30" t="s">
        <v>11</v>
      </c>
      <c r="D17" s="2">
        <v>0</v>
      </c>
      <c r="E17" s="2">
        <v>0</v>
      </c>
      <c r="F17" s="2">
        <f t="shared" si="2"/>
        <v>0</v>
      </c>
      <c r="G17" s="2">
        <v>0</v>
      </c>
      <c r="H17" s="2">
        <v>0</v>
      </c>
      <c r="I17" s="2">
        <f t="shared" si="3"/>
        <v>0</v>
      </c>
    </row>
    <row r="18" spans="1:9" ht="11.25" customHeight="1" x14ac:dyDescent="0.2">
      <c r="A18" s="26">
        <v>0</v>
      </c>
      <c r="B18" s="27" t="s">
        <v>12</v>
      </c>
      <c r="C18" s="28"/>
      <c r="D18" s="1">
        <f>SUM(D19:D21)</f>
        <v>1164253.27</v>
      </c>
      <c r="E18" s="1">
        <f>SUM(E19:E21)</f>
        <v>1206022.79</v>
      </c>
      <c r="F18" s="1">
        <f t="shared" ref="F18:I18" si="4">SUM(F19:F21)</f>
        <v>2370276.06</v>
      </c>
      <c r="G18" s="1">
        <f t="shared" si="4"/>
        <v>2259914.54</v>
      </c>
      <c r="H18" s="1">
        <f t="shared" si="4"/>
        <v>2141131.9</v>
      </c>
      <c r="I18" s="1">
        <f t="shared" si="4"/>
        <v>110361.52000000002</v>
      </c>
    </row>
    <row r="19" spans="1:9" x14ac:dyDescent="0.2">
      <c r="A19" s="26" t="s">
        <v>47</v>
      </c>
      <c r="B19" s="29"/>
      <c r="C19" s="30" t="s">
        <v>13</v>
      </c>
      <c r="D19" s="2">
        <v>1164253.27</v>
      </c>
      <c r="E19" s="2">
        <v>1206022.79</v>
      </c>
      <c r="F19" s="2">
        <f t="shared" ref="F19" si="5">D19+E19</f>
        <v>2370276.06</v>
      </c>
      <c r="G19" s="2">
        <v>2259914.54</v>
      </c>
      <c r="H19" s="2">
        <v>2141131.9</v>
      </c>
      <c r="I19" s="2">
        <f t="shared" ref="I19" si="6">F19-G19</f>
        <v>110361.52000000002</v>
      </c>
    </row>
    <row r="20" spans="1:9" ht="11.25" customHeight="1" x14ac:dyDescent="0.2">
      <c r="A20" s="26" t="s">
        <v>48</v>
      </c>
      <c r="B20" s="29"/>
      <c r="C20" s="30" t="s">
        <v>14</v>
      </c>
      <c r="D20" s="31">
        <v>0</v>
      </c>
      <c r="E20" s="31">
        <v>0</v>
      </c>
      <c r="F20" s="31">
        <f>D20+E20</f>
        <v>0</v>
      </c>
      <c r="G20" s="31">
        <v>0</v>
      </c>
      <c r="H20" s="31">
        <v>0</v>
      </c>
      <c r="I20" s="31">
        <f>F20-G20</f>
        <v>0</v>
      </c>
    </row>
    <row r="21" spans="1:9" x14ac:dyDescent="0.2">
      <c r="A21" s="26" t="s">
        <v>49</v>
      </c>
      <c r="B21" s="29"/>
      <c r="C21" s="30" t="s">
        <v>15</v>
      </c>
      <c r="D21" s="31">
        <v>0</v>
      </c>
      <c r="E21" s="31">
        <v>0</v>
      </c>
      <c r="F21" s="31">
        <f>D21+E21</f>
        <v>0</v>
      </c>
      <c r="G21" s="31">
        <v>0</v>
      </c>
      <c r="H21" s="31">
        <v>0</v>
      </c>
      <c r="I21" s="31">
        <f>F21-G21</f>
        <v>0</v>
      </c>
    </row>
    <row r="22" spans="1:9" x14ac:dyDescent="0.2">
      <c r="A22" s="26">
        <v>0</v>
      </c>
      <c r="B22" s="27" t="s">
        <v>16</v>
      </c>
      <c r="C22" s="28"/>
      <c r="D22" s="32">
        <f t="shared" ref="D22:I22" si="7">SUM(D23:D24)</f>
        <v>0</v>
      </c>
      <c r="E22" s="32">
        <f t="shared" si="7"/>
        <v>0</v>
      </c>
      <c r="F22" s="32">
        <f t="shared" si="7"/>
        <v>0</v>
      </c>
      <c r="G22" s="32">
        <f t="shared" si="7"/>
        <v>0</v>
      </c>
      <c r="H22" s="32">
        <f t="shared" si="7"/>
        <v>0</v>
      </c>
      <c r="I22" s="32">
        <f t="shared" si="7"/>
        <v>0</v>
      </c>
    </row>
    <row r="23" spans="1:9" x14ac:dyDescent="0.2">
      <c r="A23" s="26" t="s">
        <v>50</v>
      </c>
      <c r="B23" s="29"/>
      <c r="C23" s="30" t="s">
        <v>17</v>
      </c>
      <c r="D23" s="31">
        <v>0</v>
      </c>
      <c r="E23" s="31">
        <v>0</v>
      </c>
      <c r="F23" s="31">
        <f>D23+E23</f>
        <v>0</v>
      </c>
      <c r="G23" s="31">
        <v>0</v>
      </c>
      <c r="H23" s="31">
        <v>0</v>
      </c>
      <c r="I23" s="31">
        <f>F23-G23</f>
        <v>0</v>
      </c>
    </row>
    <row r="24" spans="1:9" x14ac:dyDescent="0.2">
      <c r="A24" s="26" t="s">
        <v>51</v>
      </c>
      <c r="B24" s="29"/>
      <c r="C24" s="30" t="s">
        <v>18</v>
      </c>
      <c r="D24" s="31">
        <v>0</v>
      </c>
      <c r="E24" s="31">
        <v>0</v>
      </c>
      <c r="F24" s="31">
        <f>D24+E24</f>
        <v>0</v>
      </c>
      <c r="G24" s="31">
        <v>0</v>
      </c>
      <c r="H24" s="31">
        <v>0</v>
      </c>
      <c r="I24" s="31">
        <f>F24-G24</f>
        <v>0</v>
      </c>
    </row>
    <row r="25" spans="1:9" x14ac:dyDescent="0.2">
      <c r="A25" s="26">
        <v>0</v>
      </c>
      <c r="B25" s="27" t="s">
        <v>19</v>
      </c>
      <c r="C25" s="28"/>
      <c r="D25" s="32">
        <f t="shared" ref="D25:I25" si="8">SUM(D26:D29)</f>
        <v>0</v>
      </c>
      <c r="E25" s="32">
        <f t="shared" si="8"/>
        <v>0</v>
      </c>
      <c r="F25" s="32">
        <f t="shared" si="8"/>
        <v>0</v>
      </c>
      <c r="G25" s="32">
        <f t="shared" si="8"/>
        <v>0</v>
      </c>
      <c r="H25" s="32">
        <f t="shared" si="8"/>
        <v>0</v>
      </c>
      <c r="I25" s="32">
        <f t="shared" si="8"/>
        <v>0</v>
      </c>
    </row>
    <row r="26" spans="1:9" x14ac:dyDescent="0.2">
      <c r="A26" s="26" t="s">
        <v>52</v>
      </c>
      <c r="B26" s="29"/>
      <c r="C26" s="30" t="s">
        <v>20</v>
      </c>
      <c r="D26" s="31">
        <v>0</v>
      </c>
      <c r="E26" s="31">
        <v>0</v>
      </c>
      <c r="F26" s="31">
        <f>D26+E26</f>
        <v>0</v>
      </c>
      <c r="G26" s="31">
        <v>0</v>
      </c>
      <c r="H26" s="31">
        <v>0</v>
      </c>
      <c r="I26" s="31">
        <f>F26-G26</f>
        <v>0</v>
      </c>
    </row>
    <row r="27" spans="1:9" x14ac:dyDescent="0.2">
      <c r="A27" s="26" t="s">
        <v>53</v>
      </c>
      <c r="B27" s="29"/>
      <c r="C27" s="30" t="s">
        <v>21</v>
      </c>
      <c r="D27" s="31">
        <v>0</v>
      </c>
      <c r="E27" s="31">
        <v>0</v>
      </c>
      <c r="F27" s="31">
        <f>D27+E27</f>
        <v>0</v>
      </c>
      <c r="G27" s="31">
        <v>0</v>
      </c>
      <c r="H27" s="31">
        <v>0</v>
      </c>
      <c r="I27" s="31">
        <f>F27-G27</f>
        <v>0</v>
      </c>
    </row>
    <row r="28" spans="1:9" x14ac:dyDescent="0.2">
      <c r="A28" s="26" t="s">
        <v>54</v>
      </c>
      <c r="B28" s="29"/>
      <c r="C28" s="30" t="s">
        <v>22</v>
      </c>
      <c r="D28" s="31">
        <v>0</v>
      </c>
      <c r="E28" s="31">
        <v>0</v>
      </c>
      <c r="F28" s="31">
        <f>D28+E28</f>
        <v>0</v>
      </c>
      <c r="G28" s="31">
        <v>0</v>
      </c>
      <c r="H28" s="31">
        <v>0</v>
      </c>
      <c r="I28" s="31">
        <f>F28-G28</f>
        <v>0</v>
      </c>
    </row>
    <row r="29" spans="1:9" x14ac:dyDescent="0.2">
      <c r="A29" s="26" t="s">
        <v>55</v>
      </c>
      <c r="B29" s="29"/>
      <c r="C29" s="30" t="s">
        <v>23</v>
      </c>
      <c r="D29" s="31">
        <v>0</v>
      </c>
      <c r="E29" s="31">
        <v>0</v>
      </c>
      <c r="F29" s="31">
        <f>D29+E29</f>
        <v>0</v>
      </c>
      <c r="G29" s="31">
        <v>0</v>
      </c>
      <c r="H29" s="31">
        <v>0</v>
      </c>
      <c r="I29" s="31">
        <f>F29-G29</f>
        <v>0</v>
      </c>
    </row>
    <row r="30" spans="1:9" x14ac:dyDescent="0.2">
      <c r="A30" s="26">
        <v>0</v>
      </c>
      <c r="B30" s="27" t="s">
        <v>62</v>
      </c>
      <c r="C30" s="28"/>
      <c r="D30" s="32">
        <f t="shared" ref="D30:I30" si="9">SUM(D31:D34)</f>
        <v>0</v>
      </c>
      <c r="E30" s="32">
        <f t="shared" si="9"/>
        <v>0</v>
      </c>
      <c r="F30" s="32">
        <f t="shared" si="9"/>
        <v>0</v>
      </c>
      <c r="G30" s="32">
        <f t="shared" si="9"/>
        <v>0</v>
      </c>
      <c r="H30" s="32">
        <f t="shared" si="9"/>
        <v>0</v>
      </c>
      <c r="I30" s="32">
        <f t="shared" si="9"/>
        <v>0</v>
      </c>
    </row>
    <row r="31" spans="1:9" x14ac:dyDescent="0.2">
      <c r="A31" s="26" t="s">
        <v>56</v>
      </c>
      <c r="B31" s="29"/>
      <c r="C31" s="30" t="s">
        <v>24</v>
      </c>
      <c r="D31" s="31">
        <v>0</v>
      </c>
      <c r="E31" s="31">
        <v>0</v>
      </c>
      <c r="F31" s="31">
        <f>D31+E31</f>
        <v>0</v>
      </c>
      <c r="G31" s="31">
        <v>0</v>
      </c>
      <c r="H31" s="31">
        <v>0</v>
      </c>
      <c r="I31" s="31">
        <f>F31-G31</f>
        <v>0</v>
      </c>
    </row>
    <row r="32" spans="1:9" x14ac:dyDescent="0.2">
      <c r="A32" s="26" t="s">
        <v>57</v>
      </c>
      <c r="B32" s="30" t="s">
        <v>63</v>
      </c>
      <c r="C32" s="30"/>
      <c r="D32" s="31">
        <v>0</v>
      </c>
      <c r="E32" s="31">
        <v>0</v>
      </c>
      <c r="F32" s="31">
        <f>D32+E32</f>
        <v>0</v>
      </c>
      <c r="G32" s="31">
        <v>0</v>
      </c>
      <c r="H32" s="31">
        <v>0</v>
      </c>
      <c r="I32" s="31">
        <f>F32-G32</f>
        <v>0</v>
      </c>
    </row>
    <row r="33" spans="1:9" x14ac:dyDescent="0.2">
      <c r="A33" s="26" t="s">
        <v>58</v>
      </c>
      <c r="B33" s="30" t="s">
        <v>64</v>
      </c>
      <c r="C33" s="30"/>
      <c r="D33" s="31">
        <v>0</v>
      </c>
      <c r="E33" s="31">
        <v>0</v>
      </c>
      <c r="F33" s="31">
        <f>D33+E33</f>
        <v>0</v>
      </c>
      <c r="G33" s="31">
        <v>0</v>
      </c>
      <c r="H33" s="31">
        <v>0</v>
      </c>
      <c r="I33" s="31">
        <f>F33-G33</f>
        <v>0</v>
      </c>
    </row>
    <row r="34" spans="1:9" x14ac:dyDescent="0.2">
      <c r="A34" s="26" t="s">
        <v>59</v>
      </c>
      <c r="B34" s="30" t="s">
        <v>65</v>
      </c>
      <c r="C34" s="30"/>
      <c r="D34" s="31">
        <v>0</v>
      </c>
      <c r="E34" s="31">
        <v>0</v>
      </c>
      <c r="F34" s="31">
        <f>D34+E34</f>
        <v>0</v>
      </c>
      <c r="G34" s="31">
        <v>0</v>
      </c>
      <c r="H34" s="31">
        <v>0</v>
      </c>
      <c r="I34" s="31">
        <f>F34-G34</f>
        <v>0</v>
      </c>
    </row>
    <row r="35" spans="1:9" ht="13.5" customHeight="1" x14ac:dyDescent="0.2">
      <c r="A35" s="33"/>
      <c r="B35" s="34"/>
      <c r="C35" s="35"/>
      <c r="D35" s="36"/>
      <c r="E35" s="36"/>
      <c r="F35" s="36"/>
      <c r="G35" s="36"/>
      <c r="H35" s="36"/>
      <c r="I35" s="36"/>
    </row>
    <row r="36" spans="1:9" x14ac:dyDescent="0.2">
      <c r="A36" s="37" t="s">
        <v>31</v>
      </c>
      <c r="B36" s="38"/>
      <c r="C36" s="39"/>
      <c r="D36" s="40">
        <f t="shared" ref="D36:I36" si="10">+D6+D9+D18+D22+D25+D30</f>
        <v>22773230</v>
      </c>
      <c r="E36" s="40">
        <f t="shared" si="10"/>
        <v>36182566.609999999</v>
      </c>
      <c r="F36" s="40">
        <f t="shared" si="10"/>
        <v>58955796.610000007</v>
      </c>
      <c r="G36" s="40">
        <f t="shared" si="10"/>
        <v>53234592.689999998</v>
      </c>
      <c r="H36" s="40">
        <f t="shared" si="10"/>
        <v>50933419.230000004</v>
      </c>
      <c r="I36" s="40">
        <f t="shared" si="10"/>
        <v>5721203.9200000037</v>
      </c>
    </row>
    <row r="37" spans="1:9" x14ac:dyDescent="0.2">
      <c r="A37" s="6" t="s">
        <v>36</v>
      </c>
      <c r="B37" s="41"/>
      <c r="C37" s="41"/>
      <c r="D37" s="41"/>
      <c r="E37" s="41"/>
      <c r="F37" s="41"/>
      <c r="G37" s="41"/>
      <c r="H37" s="41"/>
      <c r="I37" s="42"/>
    </row>
    <row r="38" spans="1:9" x14ac:dyDescent="0.2">
      <c r="D38" s="43"/>
      <c r="E38" s="43"/>
      <c r="F38" s="43"/>
      <c r="G38" s="43"/>
      <c r="H38" s="43"/>
      <c r="I38" s="43"/>
    </row>
    <row r="42" spans="1:9" ht="12" x14ac:dyDescent="0.2">
      <c r="C42" s="45" t="s">
        <v>66</v>
      </c>
      <c r="D42" s="46"/>
      <c r="E42" s="47"/>
      <c r="H42" s="47" t="s">
        <v>67</v>
      </c>
    </row>
    <row r="43" spans="1:9" ht="12" x14ac:dyDescent="0.2">
      <c r="C43" s="45" t="s">
        <v>68</v>
      </c>
      <c r="D43" s="46"/>
      <c r="E43" s="48"/>
      <c r="H43" s="48" t="s">
        <v>69</v>
      </c>
    </row>
  </sheetData>
  <sheetProtection formatCells="0" formatColumns="0" formatRows="0" autoFilter="0"/>
  <protectedRanges>
    <protectedRange sqref="C36:I36 B37:I65519" name="Rango1_1"/>
    <protectedRange sqref="C30:D30 C6 C18 C22:D22 C25:D25 C35:F35 B7:C8 B10:C17 B20:D21 B23:D24 B26:D29 B31:D34 E20:F34 G20:I35 C9 B19:C19" name="Rango1_3_1"/>
    <protectedRange sqref="D4:I5" name="Rango1_2_2_1"/>
    <protectedRange sqref="D6:I19" name="Rango1_3_3"/>
  </protectedRanges>
  <mergeCells count="5">
    <mergeCell ref="A36:C36"/>
    <mergeCell ref="A1:I1"/>
    <mergeCell ref="A2:C4"/>
    <mergeCell ref="D2:H2"/>
    <mergeCell ref="I2:I3"/>
  </mergeCells>
  <pageMargins left="0.70866141732283472" right="0.31496062992125984" top="0.74803149606299213" bottom="0.74803149606299213" header="0.31496062992125984" footer="0.31496062992125984"/>
  <pageSetup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2021-10-18T18:07:46Z</cp:lastPrinted>
  <dcterms:created xsi:type="dcterms:W3CDTF">2012-12-11T21:13:37Z</dcterms:created>
  <dcterms:modified xsi:type="dcterms:W3CDTF">2022-02-24T18:23:54Z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