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6INFORMACION DISCIPLINA FINANCIERA\"/>
    </mc:Choice>
  </mc:AlternateContent>
  <bookViews>
    <workbookView xWindow="0" yWindow="0" windowWidth="24000" windowHeight="9735" firstSheet="1" activeTab="1"/>
  </bookViews>
  <sheets>
    <sheet name="Hoja1" sheetId="2" state="hidden" r:id="rId1"/>
    <sheet name="F5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D75" i="1"/>
  <c r="C75" i="1"/>
  <c r="H74" i="1"/>
  <c r="E74" i="1"/>
  <c r="E75" i="1" s="1"/>
  <c r="H73" i="1"/>
  <c r="H75" i="1" s="1"/>
  <c r="E73" i="1"/>
  <c r="H68" i="1"/>
  <c r="H67" i="1" s="1"/>
  <c r="E68" i="1"/>
  <c r="G67" i="1"/>
  <c r="F67" i="1"/>
  <c r="E67" i="1"/>
  <c r="D67" i="1"/>
  <c r="C67" i="1"/>
  <c r="H63" i="1"/>
  <c r="E63" i="1"/>
  <c r="H62" i="1"/>
  <c r="E62" i="1"/>
  <c r="H61" i="1"/>
  <c r="E61" i="1"/>
  <c r="H60" i="1"/>
  <c r="E60" i="1"/>
  <c r="E59" i="1" s="1"/>
  <c r="G59" i="1"/>
  <c r="H59" i="1" s="1"/>
  <c r="F59" i="1"/>
  <c r="F65" i="1" s="1"/>
  <c r="D59" i="1"/>
  <c r="C59" i="1"/>
  <c r="H58" i="1"/>
  <c r="E58" i="1"/>
  <c r="E54" i="1" s="1"/>
  <c r="H57" i="1"/>
  <c r="E57" i="1"/>
  <c r="H56" i="1"/>
  <c r="E56" i="1"/>
  <c r="H55" i="1"/>
  <c r="E55" i="1"/>
  <c r="G54" i="1"/>
  <c r="H54" i="1" s="1"/>
  <c r="F54" i="1"/>
  <c r="D54" i="1"/>
  <c r="C54" i="1"/>
  <c r="H53" i="1"/>
  <c r="E53" i="1"/>
  <c r="H52" i="1"/>
  <c r="E52" i="1"/>
  <c r="H51" i="1"/>
  <c r="E51" i="1"/>
  <c r="H50" i="1"/>
  <c r="E50" i="1"/>
  <c r="H49" i="1"/>
  <c r="E49" i="1"/>
  <c r="H48" i="1"/>
  <c r="E48" i="1"/>
  <c r="H47" i="1"/>
  <c r="E47" i="1"/>
  <c r="H46" i="1"/>
  <c r="E46" i="1"/>
  <c r="G45" i="1"/>
  <c r="G65" i="1" s="1"/>
  <c r="F45" i="1"/>
  <c r="E45" i="1"/>
  <c r="D45" i="1"/>
  <c r="D65" i="1" s="1"/>
  <c r="C45" i="1"/>
  <c r="H45" i="1" s="1"/>
  <c r="H39" i="1"/>
  <c r="E39" i="1"/>
  <c r="H38" i="1"/>
  <c r="E38" i="1"/>
  <c r="E37" i="1" s="1"/>
  <c r="G37" i="1"/>
  <c r="F37" i="1"/>
  <c r="D37" i="1"/>
  <c r="C37" i="1"/>
  <c r="H37" i="1" s="1"/>
  <c r="H36" i="1"/>
  <c r="E36" i="1"/>
  <c r="G35" i="1"/>
  <c r="F35" i="1"/>
  <c r="D35" i="1"/>
  <c r="C35" i="1"/>
  <c r="H35" i="1" s="1"/>
  <c r="H34" i="1"/>
  <c r="E34" i="1"/>
  <c r="H33" i="1"/>
  <c r="E33" i="1"/>
  <c r="H32" i="1"/>
  <c r="E32" i="1"/>
  <c r="H31" i="1"/>
  <c r="E31" i="1"/>
  <c r="E28" i="1" s="1"/>
  <c r="H30" i="1"/>
  <c r="E30" i="1"/>
  <c r="H29" i="1"/>
  <c r="E29" i="1"/>
  <c r="H28" i="1"/>
  <c r="G28" i="1"/>
  <c r="F28" i="1"/>
  <c r="D28" i="1"/>
  <c r="C28" i="1"/>
  <c r="H27" i="1"/>
  <c r="E27" i="1"/>
  <c r="H26" i="1"/>
  <c r="E26" i="1"/>
  <c r="H25" i="1"/>
  <c r="E25" i="1"/>
  <c r="H24" i="1"/>
  <c r="E24" i="1"/>
  <c r="H23" i="1"/>
  <c r="E23" i="1"/>
  <c r="H22" i="1"/>
  <c r="E22" i="1"/>
  <c r="H21" i="1"/>
  <c r="E21" i="1"/>
  <c r="H20" i="1"/>
  <c r="E20" i="1"/>
  <c r="H19" i="1"/>
  <c r="E19" i="1"/>
  <c r="H18" i="1"/>
  <c r="E18" i="1"/>
  <c r="H17" i="1"/>
  <c r="E17" i="1"/>
  <c r="E16" i="1" s="1"/>
  <c r="G16" i="1"/>
  <c r="H16" i="1" s="1"/>
  <c r="F16" i="1"/>
  <c r="F41" i="1" s="1"/>
  <c r="F70" i="1" s="1"/>
  <c r="D16" i="1"/>
  <c r="D41" i="1" s="1"/>
  <c r="D70" i="1" s="1"/>
  <c r="C16" i="1"/>
  <c r="C41" i="1" s="1"/>
  <c r="H15" i="1"/>
  <c r="E15" i="1"/>
  <c r="H14" i="1"/>
  <c r="E14" i="1"/>
  <c r="H13" i="1"/>
  <c r="E13" i="1"/>
  <c r="H12" i="1"/>
  <c r="E12" i="1"/>
  <c r="H11" i="1"/>
  <c r="E11" i="1"/>
  <c r="H10" i="1"/>
  <c r="E10" i="1"/>
  <c r="H9" i="1"/>
  <c r="E9" i="1"/>
  <c r="H41" i="1" l="1"/>
  <c r="E65" i="1"/>
  <c r="E35" i="1"/>
  <c r="E41" i="1" s="1"/>
  <c r="E70" i="1" s="1"/>
  <c r="C65" i="1"/>
  <c r="H65" i="1" s="1"/>
  <c r="G41" i="1"/>
  <c r="H70" i="1" l="1"/>
  <c r="C70" i="1"/>
  <c r="H42" i="1"/>
  <c r="G70" i="1"/>
</calcChain>
</file>

<file path=xl/sharedStrings.xml><?xml version="1.0" encoding="utf-8"?>
<sst xmlns="http://schemas.openxmlformats.org/spreadsheetml/2006/main" count="80" uniqueCount="80">
  <si>
    <t>Ingreso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</si>
  <si>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</si>
  <si>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</si>
  <si>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</si>
  <si>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</si>
  <si>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</si>
  <si>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</si>
  <si>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</si>
  <si>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</si>
  <si>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</si>
  <si>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</si>
  <si>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</si>
  <si>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</si>
  <si>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</si>
  <si>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</si>
  <si>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</si>
  <si>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</si>
  <si>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</si>
  <si>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</si>
  <si>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</si>
  <si>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</si>
  <si>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</si>
  <si>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</si>
  <si>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</si>
  <si>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</si>
  <si>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</si>
  <si>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</si>
  <si>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</si>
  <si>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</si>
  <si>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</si>
  <si>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</si>
  <si>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</si>
  <si>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</si>
  <si>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</si>
  <si>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</si>
  <si>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</si>
  <si>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</si>
  <si>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</si>
  <si>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</si>
  <si>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</si>
  <si>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</si>
  <si>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</si>
  <si>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</si>
  <si>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</si>
  <si>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</si>
  <si>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</si>
  <si>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</si>
  <si>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</si>
  <si>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</si>
  <si>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</si>
  <si>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</si>
  <si>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</si>
  <si>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</si>
  <si>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</si>
  <si>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</si>
  <si>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</si>
  <si>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</si>
  <si>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</si>
  <si>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</si>
  <si>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</si>
  <si>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</si>
  <si>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</si>
  <si>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</si>
  <si>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</si>
  <si>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</si>
  <si>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</si>
  <si>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</si>
  <si>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</si>
  <si>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</si>
  <si>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</si>
  <si>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CP. RAMIRO CONTRERAS RODRIGUEZ</t>
  </si>
  <si>
    <t>DR. RODRIGO CARRASCO RAMIREZ</t>
  </si>
  <si>
    <t>SUBDIRECTOR DE ADMINISTRACION Y FINANZAS</t>
  </si>
  <si>
    <t>Formato 5 Estado Analítico de Ingresos Detallado - LDF</t>
  </si>
  <si>
    <t>INSTITUTO TECNOLOGICO SUPERIOR DE SALVATIERRA</t>
  </si>
  <si>
    <t>Estado Analítico de Ingresos Detallado - LDF</t>
  </si>
  <si>
    <t>del 01 de Enero al 31 de Diciembre de 2021</t>
  </si>
  <si>
    <t>(PESOS)</t>
  </si>
  <si>
    <t xml:space="preserve">Concepto (c) </t>
  </si>
  <si>
    <t xml:space="preserve">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</si>
</sst>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1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  <font>
      <b/>
      <sz val="10"/>
      <color theme="1"/>
      <name val="Arial"/>
      <family val="2"/>
    </font>
    <font>
      <sz val="16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0" fontId="2" fillId="0" borderId="0"/>
    <xf numFmtId="0" fontId="4" fillId="0" borderId="0"/>
    <xf numFmtId="43" fontId="6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0" fontId="2" fillId="0" borderId="0" xfId="0" applyFont="1" applyAlignment="1"/>
    <xf numFmtId="0" fontId="5" fillId="0" borderId="0" xfId="2" applyFont="1" applyFill="1" applyBorder="1" applyAlignment="1" applyProtection="1">
      <alignment vertical="top"/>
      <protection locked="0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5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indent="3"/>
    </xf>
    <xf numFmtId="164" fontId="9" fillId="0" borderId="4" xfId="3" applyNumberFormat="1" applyFont="1" applyFill="1" applyBorder="1"/>
    <xf numFmtId="0" fontId="9" fillId="0" borderId="4" xfId="0" applyFont="1" applyFill="1" applyBorder="1" applyAlignment="1">
      <alignment horizontal="left" vertical="center" indent="6"/>
    </xf>
    <xf numFmtId="4" fontId="9" fillId="0" borderId="4" xfId="3" applyNumberFormat="1" applyFont="1" applyFill="1" applyBorder="1" applyAlignment="1" applyProtection="1">
      <alignment vertical="center"/>
      <protection locked="0"/>
    </xf>
    <xf numFmtId="0" fontId="10" fillId="0" borderId="0" xfId="0" applyFont="1"/>
    <xf numFmtId="0" fontId="9" fillId="0" borderId="4" xfId="0" applyFont="1" applyFill="1" applyBorder="1" applyAlignment="1">
      <alignment horizontal="left" indent="6"/>
    </xf>
    <xf numFmtId="0" fontId="9" fillId="0" borderId="4" xfId="0" applyFont="1" applyFill="1" applyBorder="1" applyAlignment="1">
      <alignment horizontal="left" vertical="center" indent="9"/>
    </xf>
    <xf numFmtId="0" fontId="9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 indent="3"/>
    </xf>
    <xf numFmtId="4" fontId="7" fillId="0" borderId="4" xfId="3" applyNumberFormat="1" applyFont="1" applyFill="1" applyBorder="1" applyAlignment="1" applyProtection="1">
      <alignment vertical="center"/>
      <protection locked="0"/>
    </xf>
    <xf numFmtId="4" fontId="9" fillId="2" borderId="13" xfId="3" applyNumberFormat="1" applyFont="1" applyFill="1" applyBorder="1" applyAlignment="1">
      <alignment vertical="center"/>
    </xf>
    <xf numFmtId="4" fontId="9" fillId="0" borderId="4" xfId="3" applyNumberFormat="1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 wrapText="1" indent="9"/>
    </xf>
    <xf numFmtId="0" fontId="9" fillId="0" borderId="4" xfId="0" applyFont="1" applyFill="1" applyBorder="1" applyAlignment="1">
      <alignment horizontal="left" wrapText="1" indent="9"/>
    </xf>
    <xf numFmtId="0" fontId="9" fillId="0" borderId="4" xfId="0" applyFont="1" applyFill="1" applyBorder="1" applyAlignment="1">
      <alignment horizontal="left" vertical="center" wrapText="1" indent="3"/>
    </xf>
    <xf numFmtId="0" fontId="7" fillId="0" borderId="4" xfId="0" applyFont="1" applyFill="1" applyBorder="1" applyAlignment="1">
      <alignment horizontal="left" vertical="center" wrapText="1" indent="3"/>
    </xf>
    <xf numFmtId="0" fontId="0" fillId="0" borderId="3" xfId="0" applyFill="1" applyBorder="1" applyAlignment="1">
      <alignment vertical="center"/>
    </xf>
    <xf numFmtId="4" fontId="0" fillId="0" borderId="3" xfId="3" applyNumberFormat="1" applyFont="1" applyFill="1" applyBorder="1"/>
    <xf numFmtId="4" fontId="0" fillId="0" borderId="0" xfId="3" applyNumberFormat="1" applyFont="1"/>
    <xf numFmtId="0" fontId="0" fillId="0" borderId="0" xfId="0" applyFont="1"/>
    <xf numFmtId="4" fontId="1" fillId="0" borderId="0" xfId="3" applyNumberFormat="1" applyFont="1"/>
    <xf numFmtId="4" fontId="1" fillId="0" borderId="0" xfId="3" applyNumberFormat="1" applyFont="1" applyFill="1" applyBorder="1" applyAlignment="1" applyProtection="1">
      <alignment vertical="center"/>
      <protection locked="0"/>
    </xf>
    <xf numFmtId="4" fontId="0" fillId="0" borderId="0" xfId="3" applyNumberFormat="1" applyFont="1" applyFill="1" applyBorder="1" applyAlignment="1" applyProtection="1">
      <alignment vertical="center"/>
      <protection locked="0"/>
    </xf>
    <xf numFmtId="3" fontId="0" fillId="0" borderId="0" xfId="0" applyNumberFormat="1"/>
    <xf numFmtId="4" fontId="5" fillId="0" borderId="0" xfId="2" applyNumberFormat="1" applyFont="1" applyFill="1" applyBorder="1" applyAlignment="1" applyProtection="1">
      <alignment vertical="top"/>
      <protection locked="0"/>
    </xf>
    <xf numFmtId="4" fontId="0" fillId="0" borderId="0" xfId="0" applyNumberFormat="1"/>
  </cellXfs>
  <cellStyles count="4">
    <cellStyle name="Millares" xfId="3" builtinId="3"/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"/>
  </cols>
  <sheetData>
    <row r="1" spans="1:2" x14ac:dyDescent="0.2">
      <c r="A1" s="1"/>
      <c r="B1" s="1"/>
    </row>
    <row r="2020" spans="1:1" x14ac:dyDescent="0.2">
      <c r="A2020" s="3" t="s">
        <v>69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83"/>
  <sheetViews>
    <sheetView tabSelected="1" zoomScale="85" zoomScaleNormal="85" workbookViewId="0">
      <selection activeCell="L15" sqref="L15"/>
    </sheetView>
  </sheetViews>
  <sheetFormatPr baseColWidth="10" defaultRowHeight="12.75" x14ac:dyDescent="0.2"/>
  <cols>
    <col min="1" max="1" width="5" customWidth="1"/>
    <col min="2" max="2" width="107.5" customWidth="1"/>
    <col min="3" max="3" width="24.5" customWidth="1"/>
    <col min="4" max="4" width="23.6640625" customWidth="1"/>
    <col min="5" max="7" width="24.6640625" customWidth="1"/>
    <col min="8" max="8" width="23.1640625" customWidth="1"/>
  </cols>
  <sheetData>
    <row r="1" spans="2:9" ht="16.5" customHeight="1" x14ac:dyDescent="0.2">
      <c r="B1" s="6" t="s">
        <v>73</v>
      </c>
      <c r="C1" s="6"/>
      <c r="D1" s="6"/>
      <c r="E1" s="6"/>
      <c r="F1" s="6"/>
      <c r="G1" s="6"/>
      <c r="H1" s="6"/>
      <c r="I1" s="7"/>
    </row>
    <row r="2" spans="2:9" x14ac:dyDescent="0.2">
      <c r="B2" s="8" t="s">
        <v>74</v>
      </c>
      <c r="C2" s="9"/>
      <c r="D2" s="9"/>
      <c r="E2" s="9"/>
      <c r="F2" s="9"/>
      <c r="G2" s="9"/>
      <c r="H2" s="10"/>
    </row>
    <row r="3" spans="2:9" x14ac:dyDescent="0.2">
      <c r="B3" s="11" t="s">
        <v>75</v>
      </c>
      <c r="C3" s="12"/>
      <c r="D3" s="12"/>
      <c r="E3" s="12"/>
      <c r="F3" s="12"/>
      <c r="G3" s="12"/>
      <c r="H3" s="13"/>
    </row>
    <row r="4" spans="2:9" x14ac:dyDescent="0.2">
      <c r="B4" s="14" t="s">
        <v>76</v>
      </c>
      <c r="C4" s="15"/>
      <c r="D4" s="15"/>
      <c r="E4" s="15"/>
      <c r="F4" s="15"/>
      <c r="G4" s="15"/>
      <c r="H4" s="16"/>
    </row>
    <row r="5" spans="2:9" x14ac:dyDescent="0.2">
      <c r="B5" s="17" t="s">
        <v>77</v>
      </c>
      <c r="C5" s="18"/>
      <c r="D5" s="18"/>
      <c r="E5" s="18"/>
      <c r="F5" s="18"/>
      <c r="G5" s="18"/>
      <c r="H5" s="19"/>
    </row>
    <row r="6" spans="2:9" x14ac:dyDescent="0.2">
      <c r="B6" s="20" t="s">
        <v>78</v>
      </c>
      <c r="C6" s="21" t="s">
        <v>0</v>
      </c>
      <c r="D6" s="21"/>
      <c r="E6" s="21"/>
      <c r="F6" s="21"/>
      <c r="G6" s="21"/>
      <c r="H6" s="21" t="s">
        <v>6</v>
      </c>
    </row>
    <row r="7" spans="2:9" ht="25.5" x14ac:dyDescent="0.2">
      <c r="B7" s="22"/>
      <c r="C7" s="23" t="s">
        <v>1</v>
      </c>
      <c r="D7" s="24" t="s">
        <v>2</v>
      </c>
      <c r="E7" s="23" t="s">
        <v>3</v>
      </c>
      <c r="F7" s="23" t="s">
        <v>4</v>
      </c>
      <c r="G7" s="23" t="s">
        <v>5</v>
      </c>
      <c r="H7" s="21"/>
    </row>
    <row r="8" spans="2:9" x14ac:dyDescent="0.2">
      <c r="B8" s="25" t="s">
        <v>7</v>
      </c>
      <c r="C8" s="26"/>
      <c r="D8" s="26"/>
      <c r="E8" s="26"/>
      <c r="F8" s="26"/>
      <c r="G8" s="26"/>
      <c r="H8" s="26"/>
    </row>
    <row r="9" spans="2:9" ht="12.75" customHeight="1" x14ac:dyDescent="0.25">
      <c r="B9" s="27" t="s">
        <v>8</v>
      </c>
      <c r="C9" s="28">
        <v>0</v>
      </c>
      <c r="D9" s="28">
        <v>0</v>
      </c>
      <c r="E9" s="28">
        <f>C9+D9</f>
        <v>0</v>
      </c>
      <c r="F9" s="28">
        <v>0</v>
      </c>
      <c r="G9" s="28">
        <v>0</v>
      </c>
      <c r="H9" s="28">
        <f>G9-C9</f>
        <v>0</v>
      </c>
      <c r="I9" s="29"/>
    </row>
    <row r="10" spans="2:9" x14ac:dyDescent="0.2">
      <c r="B10" s="27" t="s">
        <v>9</v>
      </c>
      <c r="C10" s="28">
        <v>0</v>
      </c>
      <c r="D10" s="28">
        <v>0</v>
      </c>
      <c r="E10" s="28">
        <f t="shared" ref="E10:E15" si="0">C10+D10</f>
        <v>0</v>
      </c>
      <c r="F10" s="28">
        <v>0</v>
      </c>
      <c r="G10" s="28">
        <v>0</v>
      </c>
      <c r="H10" s="28">
        <f t="shared" ref="H10:H39" si="1">G10-C10</f>
        <v>0</v>
      </c>
    </row>
    <row r="11" spans="2:9" x14ac:dyDescent="0.2">
      <c r="B11" s="27" t="s">
        <v>10</v>
      </c>
      <c r="C11" s="28">
        <v>0</v>
      </c>
      <c r="D11" s="28">
        <v>0</v>
      </c>
      <c r="E11" s="28">
        <f t="shared" si="0"/>
        <v>0</v>
      </c>
      <c r="F11" s="28">
        <v>0</v>
      </c>
      <c r="G11" s="28">
        <v>0</v>
      </c>
      <c r="H11" s="28">
        <f t="shared" si="1"/>
        <v>0</v>
      </c>
    </row>
    <row r="12" spans="2:9" x14ac:dyDescent="0.2">
      <c r="B12" s="27" t="s">
        <v>11</v>
      </c>
      <c r="C12" s="28">
        <v>0</v>
      </c>
      <c r="D12" s="28">
        <v>0</v>
      </c>
      <c r="E12" s="28">
        <f t="shared" si="0"/>
        <v>0</v>
      </c>
      <c r="F12" s="28">
        <v>0</v>
      </c>
      <c r="G12" s="28">
        <v>0</v>
      </c>
      <c r="H12" s="28">
        <f t="shared" si="1"/>
        <v>0</v>
      </c>
    </row>
    <row r="13" spans="2:9" x14ac:dyDescent="0.2">
      <c r="B13" s="27" t="s">
        <v>12</v>
      </c>
      <c r="C13" s="28">
        <v>0</v>
      </c>
      <c r="D13" s="28">
        <v>0</v>
      </c>
      <c r="E13" s="28">
        <f t="shared" si="0"/>
        <v>0</v>
      </c>
      <c r="F13" s="28">
        <v>0</v>
      </c>
      <c r="G13" s="28">
        <v>0</v>
      </c>
      <c r="H13" s="28">
        <f t="shared" si="1"/>
        <v>0</v>
      </c>
    </row>
    <row r="14" spans="2:9" x14ac:dyDescent="0.2">
      <c r="B14" s="27" t="s">
        <v>13</v>
      </c>
      <c r="C14" s="28">
        <v>0</v>
      </c>
      <c r="D14" s="28">
        <v>0</v>
      </c>
      <c r="E14" s="28">
        <f t="shared" si="0"/>
        <v>0</v>
      </c>
      <c r="F14" s="28">
        <v>0</v>
      </c>
      <c r="G14" s="28">
        <v>0</v>
      </c>
      <c r="H14" s="28">
        <f t="shared" si="1"/>
        <v>0</v>
      </c>
    </row>
    <row r="15" spans="2:9" x14ac:dyDescent="0.2">
      <c r="B15" s="27" t="s">
        <v>14</v>
      </c>
      <c r="C15" s="28">
        <v>2930430</v>
      </c>
      <c r="D15" s="28">
        <v>4036771.96</v>
      </c>
      <c r="E15" s="28">
        <f t="shared" si="0"/>
        <v>6967201.96</v>
      </c>
      <c r="F15" s="28">
        <v>3166869.74</v>
      </c>
      <c r="G15" s="28">
        <v>3166869.74</v>
      </c>
      <c r="H15" s="28">
        <f t="shared" si="1"/>
        <v>236439.74000000022</v>
      </c>
    </row>
    <row r="16" spans="2:9" x14ac:dyDescent="0.2">
      <c r="B16" s="30" t="s">
        <v>15</v>
      </c>
      <c r="C16" s="28">
        <f t="shared" ref="C16:G16" si="2">SUM(C17:C27)</f>
        <v>0</v>
      </c>
      <c r="D16" s="28">
        <f t="shared" si="2"/>
        <v>0</v>
      </c>
      <c r="E16" s="28">
        <f t="shared" si="2"/>
        <v>0</v>
      </c>
      <c r="F16" s="28">
        <f t="shared" si="2"/>
        <v>0</v>
      </c>
      <c r="G16" s="28">
        <f t="shared" si="2"/>
        <v>0</v>
      </c>
      <c r="H16" s="28">
        <f t="shared" si="1"/>
        <v>0</v>
      </c>
    </row>
    <row r="17" spans="2:8" x14ac:dyDescent="0.2">
      <c r="B17" s="31" t="s">
        <v>16</v>
      </c>
      <c r="C17" s="28">
        <v>0</v>
      </c>
      <c r="D17" s="28">
        <v>0</v>
      </c>
      <c r="E17" s="28">
        <f t="shared" ref="E17:E27" si="3">C17+D17</f>
        <v>0</v>
      </c>
      <c r="F17" s="28">
        <v>0</v>
      </c>
      <c r="G17" s="28">
        <v>0</v>
      </c>
      <c r="H17" s="28">
        <f t="shared" si="1"/>
        <v>0</v>
      </c>
    </row>
    <row r="18" spans="2:8" x14ac:dyDescent="0.2">
      <c r="B18" s="31" t="s">
        <v>17</v>
      </c>
      <c r="C18" s="28">
        <v>0</v>
      </c>
      <c r="D18" s="28">
        <v>0</v>
      </c>
      <c r="E18" s="28">
        <f t="shared" si="3"/>
        <v>0</v>
      </c>
      <c r="F18" s="28">
        <v>0</v>
      </c>
      <c r="G18" s="28">
        <v>0</v>
      </c>
      <c r="H18" s="28">
        <f t="shared" si="1"/>
        <v>0</v>
      </c>
    </row>
    <row r="19" spans="2:8" x14ac:dyDescent="0.2">
      <c r="B19" s="31" t="s">
        <v>18</v>
      </c>
      <c r="C19" s="28">
        <v>0</v>
      </c>
      <c r="D19" s="28">
        <v>0</v>
      </c>
      <c r="E19" s="28">
        <f t="shared" si="3"/>
        <v>0</v>
      </c>
      <c r="F19" s="28">
        <v>0</v>
      </c>
      <c r="G19" s="28">
        <v>0</v>
      </c>
      <c r="H19" s="28">
        <f t="shared" si="1"/>
        <v>0</v>
      </c>
    </row>
    <row r="20" spans="2:8" x14ac:dyDescent="0.2">
      <c r="B20" s="31" t="s">
        <v>19</v>
      </c>
      <c r="C20" s="28">
        <v>0</v>
      </c>
      <c r="D20" s="28">
        <v>0</v>
      </c>
      <c r="E20" s="28">
        <f t="shared" si="3"/>
        <v>0</v>
      </c>
      <c r="F20" s="28">
        <v>0</v>
      </c>
      <c r="G20" s="28">
        <v>0</v>
      </c>
      <c r="H20" s="28">
        <f t="shared" si="1"/>
        <v>0</v>
      </c>
    </row>
    <row r="21" spans="2:8" x14ac:dyDescent="0.2">
      <c r="B21" s="31" t="s">
        <v>20</v>
      </c>
      <c r="C21" s="28">
        <v>0</v>
      </c>
      <c r="D21" s="28">
        <v>0</v>
      </c>
      <c r="E21" s="28">
        <f t="shared" si="3"/>
        <v>0</v>
      </c>
      <c r="F21" s="28">
        <v>0</v>
      </c>
      <c r="G21" s="28">
        <v>0</v>
      </c>
      <c r="H21" s="28">
        <f t="shared" si="1"/>
        <v>0</v>
      </c>
    </row>
    <row r="22" spans="2:8" x14ac:dyDescent="0.2">
      <c r="B22" s="31" t="s">
        <v>21</v>
      </c>
      <c r="C22" s="28">
        <v>0</v>
      </c>
      <c r="D22" s="28">
        <v>0</v>
      </c>
      <c r="E22" s="28">
        <f t="shared" si="3"/>
        <v>0</v>
      </c>
      <c r="F22" s="28">
        <v>0</v>
      </c>
      <c r="G22" s="28">
        <v>0</v>
      </c>
      <c r="H22" s="28">
        <f t="shared" si="1"/>
        <v>0</v>
      </c>
    </row>
    <row r="23" spans="2:8" x14ac:dyDescent="0.2">
      <c r="B23" s="31" t="s">
        <v>22</v>
      </c>
      <c r="C23" s="28">
        <v>0</v>
      </c>
      <c r="D23" s="28">
        <v>0</v>
      </c>
      <c r="E23" s="28">
        <f t="shared" si="3"/>
        <v>0</v>
      </c>
      <c r="F23" s="28">
        <v>0</v>
      </c>
      <c r="G23" s="28">
        <v>0</v>
      </c>
      <c r="H23" s="28">
        <f t="shared" si="1"/>
        <v>0</v>
      </c>
    </row>
    <row r="24" spans="2:8" x14ac:dyDescent="0.2">
      <c r="B24" s="31" t="s">
        <v>23</v>
      </c>
      <c r="C24" s="28">
        <v>0</v>
      </c>
      <c r="D24" s="28">
        <v>0</v>
      </c>
      <c r="E24" s="28">
        <f t="shared" si="3"/>
        <v>0</v>
      </c>
      <c r="F24" s="28">
        <v>0</v>
      </c>
      <c r="G24" s="28">
        <v>0</v>
      </c>
      <c r="H24" s="28">
        <f t="shared" si="1"/>
        <v>0</v>
      </c>
    </row>
    <row r="25" spans="2:8" x14ac:dyDescent="0.2">
      <c r="B25" s="31" t="s">
        <v>24</v>
      </c>
      <c r="C25" s="28">
        <v>0</v>
      </c>
      <c r="D25" s="28">
        <v>0</v>
      </c>
      <c r="E25" s="28">
        <f t="shared" si="3"/>
        <v>0</v>
      </c>
      <c r="F25" s="28">
        <v>0</v>
      </c>
      <c r="G25" s="28">
        <v>0</v>
      </c>
      <c r="H25" s="28">
        <f t="shared" si="1"/>
        <v>0</v>
      </c>
    </row>
    <row r="26" spans="2:8" x14ac:dyDescent="0.2">
      <c r="B26" s="31" t="s">
        <v>25</v>
      </c>
      <c r="C26" s="28">
        <v>0</v>
      </c>
      <c r="D26" s="28">
        <v>0</v>
      </c>
      <c r="E26" s="28">
        <f t="shared" si="3"/>
        <v>0</v>
      </c>
      <c r="F26" s="28">
        <v>0</v>
      </c>
      <c r="G26" s="28">
        <v>0</v>
      </c>
      <c r="H26" s="28">
        <f t="shared" si="1"/>
        <v>0</v>
      </c>
    </row>
    <row r="27" spans="2:8" x14ac:dyDescent="0.2">
      <c r="B27" s="31" t="s">
        <v>26</v>
      </c>
      <c r="C27" s="28">
        <v>0</v>
      </c>
      <c r="D27" s="28">
        <v>0</v>
      </c>
      <c r="E27" s="28">
        <f t="shared" si="3"/>
        <v>0</v>
      </c>
      <c r="F27" s="28">
        <v>0</v>
      </c>
      <c r="G27" s="28">
        <v>0</v>
      </c>
      <c r="H27" s="28">
        <f t="shared" si="1"/>
        <v>0</v>
      </c>
    </row>
    <row r="28" spans="2:8" x14ac:dyDescent="0.2">
      <c r="B28" s="27" t="s">
        <v>27</v>
      </c>
      <c r="C28" s="28">
        <f>SUM(C29:C33)</f>
        <v>0</v>
      </c>
      <c r="D28" s="28">
        <f t="shared" ref="D28:G28" si="4">SUM(D29:D33)</f>
        <v>0</v>
      </c>
      <c r="E28" s="28">
        <f t="shared" si="4"/>
        <v>0</v>
      </c>
      <c r="F28" s="28">
        <f t="shared" si="4"/>
        <v>0</v>
      </c>
      <c r="G28" s="28">
        <f t="shared" si="4"/>
        <v>0</v>
      </c>
      <c r="H28" s="28">
        <f t="shared" si="1"/>
        <v>0</v>
      </c>
    </row>
    <row r="29" spans="2:8" x14ac:dyDescent="0.2">
      <c r="B29" s="31" t="s">
        <v>28</v>
      </c>
      <c r="C29" s="28">
        <v>0</v>
      </c>
      <c r="D29" s="28">
        <v>0</v>
      </c>
      <c r="E29" s="28">
        <f t="shared" ref="E29:E34" si="5">C29+D29</f>
        <v>0</v>
      </c>
      <c r="F29" s="28">
        <v>0</v>
      </c>
      <c r="G29" s="28">
        <v>0</v>
      </c>
      <c r="H29" s="28">
        <f t="shared" si="1"/>
        <v>0</v>
      </c>
    </row>
    <row r="30" spans="2:8" x14ac:dyDescent="0.2">
      <c r="B30" s="31" t="s">
        <v>29</v>
      </c>
      <c r="C30" s="28">
        <v>0</v>
      </c>
      <c r="D30" s="28">
        <v>0</v>
      </c>
      <c r="E30" s="28">
        <f t="shared" si="5"/>
        <v>0</v>
      </c>
      <c r="F30" s="28">
        <v>0</v>
      </c>
      <c r="G30" s="28">
        <v>0</v>
      </c>
      <c r="H30" s="28">
        <f t="shared" si="1"/>
        <v>0</v>
      </c>
    </row>
    <row r="31" spans="2:8" x14ac:dyDescent="0.2">
      <c r="B31" s="31" t="s">
        <v>30</v>
      </c>
      <c r="C31" s="28">
        <v>0</v>
      </c>
      <c r="D31" s="28">
        <v>0</v>
      </c>
      <c r="E31" s="28">
        <f t="shared" si="5"/>
        <v>0</v>
      </c>
      <c r="F31" s="28">
        <v>0</v>
      </c>
      <c r="G31" s="28">
        <v>0</v>
      </c>
      <c r="H31" s="28">
        <f t="shared" si="1"/>
        <v>0</v>
      </c>
    </row>
    <row r="32" spans="2:8" x14ac:dyDescent="0.2">
      <c r="B32" s="31" t="s">
        <v>31</v>
      </c>
      <c r="C32" s="28">
        <v>0</v>
      </c>
      <c r="D32" s="28">
        <v>0</v>
      </c>
      <c r="E32" s="28">
        <f t="shared" si="5"/>
        <v>0</v>
      </c>
      <c r="F32" s="28">
        <v>0</v>
      </c>
      <c r="G32" s="28">
        <v>0</v>
      </c>
      <c r="H32" s="28">
        <f t="shared" si="1"/>
        <v>0</v>
      </c>
    </row>
    <row r="33" spans="2:9" x14ac:dyDescent="0.2">
      <c r="B33" s="31" t="s">
        <v>32</v>
      </c>
      <c r="C33" s="28">
        <v>0</v>
      </c>
      <c r="D33" s="28">
        <v>0</v>
      </c>
      <c r="E33" s="28">
        <f t="shared" si="5"/>
        <v>0</v>
      </c>
      <c r="F33" s="28">
        <v>0</v>
      </c>
      <c r="G33" s="28">
        <v>0</v>
      </c>
      <c r="H33" s="28">
        <f t="shared" si="1"/>
        <v>0</v>
      </c>
    </row>
    <row r="34" spans="2:9" x14ac:dyDescent="0.2">
      <c r="B34" s="27" t="s">
        <v>33</v>
      </c>
      <c r="C34" s="28">
        <v>19842800</v>
      </c>
      <c r="D34" s="28">
        <v>1144347.01</v>
      </c>
      <c r="E34" s="28">
        <f t="shared" si="5"/>
        <v>20987147.010000002</v>
      </c>
      <c r="F34" s="28">
        <v>20987147.010000002</v>
      </c>
      <c r="G34" s="28">
        <v>20987147.010000002</v>
      </c>
      <c r="H34" s="28">
        <f t="shared" si="1"/>
        <v>1144347.0100000016</v>
      </c>
    </row>
    <row r="35" spans="2:9" x14ac:dyDescent="0.2">
      <c r="B35" s="27" t="s">
        <v>34</v>
      </c>
      <c r="C35" s="28">
        <f>C36</f>
        <v>0</v>
      </c>
      <c r="D35" s="28">
        <f>D36</f>
        <v>0</v>
      </c>
      <c r="E35" s="28">
        <f>C35+D35</f>
        <v>0</v>
      </c>
      <c r="F35" s="28">
        <f>F36</f>
        <v>0</v>
      </c>
      <c r="G35" s="28">
        <f>G36</f>
        <v>0</v>
      </c>
      <c r="H35" s="28">
        <f t="shared" si="1"/>
        <v>0</v>
      </c>
    </row>
    <row r="36" spans="2:9" x14ac:dyDescent="0.2">
      <c r="B36" s="31" t="s">
        <v>35</v>
      </c>
      <c r="C36" s="28">
        <v>0</v>
      </c>
      <c r="D36" s="28">
        <v>0</v>
      </c>
      <c r="E36" s="28">
        <f>C36+D36</f>
        <v>0</v>
      </c>
      <c r="F36" s="28">
        <v>0</v>
      </c>
      <c r="G36" s="28">
        <v>0</v>
      </c>
      <c r="H36" s="28">
        <f t="shared" si="1"/>
        <v>0</v>
      </c>
    </row>
    <row r="37" spans="2:9" x14ac:dyDescent="0.2">
      <c r="B37" s="27" t="s">
        <v>36</v>
      </c>
      <c r="C37" s="28">
        <f>C38+C39</f>
        <v>0</v>
      </c>
      <c r="D37" s="28">
        <f t="shared" ref="D37:G37" si="6">D38+D39</f>
        <v>0</v>
      </c>
      <c r="E37" s="28">
        <f t="shared" si="6"/>
        <v>0</v>
      </c>
      <c r="F37" s="28">
        <f t="shared" si="6"/>
        <v>0</v>
      </c>
      <c r="G37" s="28">
        <f t="shared" si="6"/>
        <v>0</v>
      </c>
      <c r="H37" s="28">
        <f t="shared" si="1"/>
        <v>0</v>
      </c>
    </row>
    <row r="38" spans="2:9" x14ac:dyDescent="0.2">
      <c r="B38" s="31" t="s">
        <v>37</v>
      </c>
      <c r="C38" s="28">
        <v>0</v>
      </c>
      <c r="D38" s="28">
        <v>0</v>
      </c>
      <c r="E38" s="28">
        <f>C38+D38</f>
        <v>0</v>
      </c>
      <c r="F38" s="28">
        <v>0</v>
      </c>
      <c r="G38" s="28">
        <v>0</v>
      </c>
      <c r="H38" s="28">
        <f t="shared" si="1"/>
        <v>0</v>
      </c>
    </row>
    <row r="39" spans="2:9" x14ac:dyDescent="0.2">
      <c r="B39" s="31" t="s">
        <v>38</v>
      </c>
      <c r="C39" s="28">
        <v>0</v>
      </c>
      <c r="D39" s="28">
        <v>0</v>
      </c>
      <c r="E39" s="28">
        <f>C39+D39</f>
        <v>0</v>
      </c>
      <c r="F39" s="28">
        <v>0</v>
      </c>
      <c r="G39" s="28">
        <v>0</v>
      </c>
      <c r="H39" s="28">
        <f t="shared" si="1"/>
        <v>0</v>
      </c>
    </row>
    <row r="40" spans="2:9" ht="4.5" customHeight="1" x14ac:dyDescent="0.2">
      <c r="B40" s="32"/>
      <c r="C40" s="28"/>
      <c r="D40" s="28"/>
      <c r="E40" s="28"/>
      <c r="F40" s="28"/>
      <c r="G40" s="28"/>
      <c r="H40" s="28"/>
    </row>
    <row r="41" spans="2:9" x14ac:dyDescent="0.2">
      <c r="B41" s="33" t="s">
        <v>39</v>
      </c>
      <c r="C41" s="34">
        <f>C9+C10+C11+C12+C13+C14+C15+C16+C28++C34+C35+C37</f>
        <v>22773230</v>
      </c>
      <c r="D41" s="34">
        <f t="shared" ref="D41:H41" si="7">D9+D10+D11+D12+D13+D14+D15+D16+D28++D34+D35+D37</f>
        <v>5181118.97</v>
      </c>
      <c r="E41" s="34">
        <f t="shared" si="7"/>
        <v>27954348.970000003</v>
      </c>
      <c r="F41" s="34">
        <f t="shared" si="7"/>
        <v>24154016.75</v>
      </c>
      <c r="G41" s="34">
        <f t="shared" si="7"/>
        <v>24154016.75</v>
      </c>
      <c r="H41" s="34">
        <f t="shared" si="7"/>
        <v>1380786.7500000019</v>
      </c>
    </row>
    <row r="42" spans="2:9" ht="15" x14ac:dyDescent="0.25">
      <c r="B42" s="33" t="s">
        <v>40</v>
      </c>
      <c r="C42" s="35"/>
      <c r="D42" s="35"/>
      <c r="E42" s="35"/>
      <c r="F42" s="35"/>
      <c r="G42" s="35"/>
      <c r="H42" s="34">
        <f>IF((G41-C41)&lt;0,0,(G41-C41))</f>
        <v>1380786.75</v>
      </c>
      <c r="I42" s="29"/>
    </row>
    <row r="43" spans="2:9" ht="6.75" customHeight="1" x14ac:dyDescent="0.2">
      <c r="B43" s="32"/>
      <c r="C43" s="36"/>
      <c r="D43" s="36"/>
      <c r="E43" s="36"/>
      <c r="F43" s="36"/>
      <c r="G43" s="36"/>
      <c r="H43" s="36"/>
    </row>
    <row r="44" spans="2:9" ht="12" customHeight="1" x14ac:dyDescent="0.2">
      <c r="B44" s="33" t="s">
        <v>41</v>
      </c>
      <c r="C44" s="36"/>
      <c r="D44" s="36"/>
      <c r="E44" s="36"/>
      <c r="F44" s="36"/>
      <c r="G44" s="36"/>
      <c r="H44" s="36"/>
    </row>
    <row r="45" spans="2:9" x14ac:dyDescent="0.2">
      <c r="B45" s="27" t="s">
        <v>42</v>
      </c>
      <c r="C45" s="28">
        <f>SUM(C46:C53)</f>
        <v>0</v>
      </c>
      <c r="D45" s="28">
        <f t="shared" ref="D45:G45" si="8">SUM(D46:D53)</f>
        <v>10019099</v>
      </c>
      <c r="E45" s="28">
        <f t="shared" si="8"/>
        <v>10019099</v>
      </c>
      <c r="F45" s="28">
        <f t="shared" si="8"/>
        <v>10019099</v>
      </c>
      <c r="G45" s="28">
        <f t="shared" si="8"/>
        <v>10019099</v>
      </c>
      <c r="H45" s="28">
        <f>G45-C45</f>
        <v>10019099</v>
      </c>
    </row>
    <row r="46" spans="2:9" x14ac:dyDescent="0.2">
      <c r="B46" s="37" t="s">
        <v>43</v>
      </c>
      <c r="C46" s="28">
        <v>0</v>
      </c>
      <c r="D46" s="28">
        <v>0</v>
      </c>
      <c r="E46" s="28">
        <f>C46+D46</f>
        <v>0</v>
      </c>
      <c r="F46" s="28">
        <v>0</v>
      </c>
      <c r="G46" s="28">
        <v>0</v>
      </c>
      <c r="H46" s="28">
        <f>G46-C46</f>
        <v>0</v>
      </c>
    </row>
    <row r="47" spans="2:9" x14ac:dyDescent="0.2">
      <c r="B47" s="37" t="s">
        <v>44</v>
      </c>
      <c r="C47" s="28">
        <v>0</v>
      </c>
      <c r="D47" s="28">
        <v>0</v>
      </c>
      <c r="E47" s="28">
        <f t="shared" ref="E47:E53" si="9">C47+D47</f>
        <v>0</v>
      </c>
      <c r="F47" s="28">
        <v>0</v>
      </c>
      <c r="G47" s="28">
        <v>0</v>
      </c>
      <c r="H47" s="28">
        <f t="shared" ref="H47:H48" si="10">G47-C47</f>
        <v>0</v>
      </c>
    </row>
    <row r="48" spans="2:9" x14ac:dyDescent="0.2">
      <c r="B48" s="37" t="s">
        <v>45</v>
      </c>
      <c r="C48" s="28">
        <v>0</v>
      </c>
      <c r="D48" s="28">
        <v>0</v>
      </c>
      <c r="E48" s="28">
        <f t="shared" si="9"/>
        <v>0</v>
      </c>
      <c r="F48" s="28">
        <v>0</v>
      </c>
      <c r="G48" s="28">
        <v>0</v>
      </c>
      <c r="H48" s="28">
        <f t="shared" si="10"/>
        <v>0</v>
      </c>
    </row>
    <row r="49" spans="2:8" ht="25.5" x14ac:dyDescent="0.2">
      <c r="B49" s="37" t="s">
        <v>46</v>
      </c>
      <c r="C49" s="28">
        <v>0</v>
      </c>
      <c r="D49" s="28">
        <v>0</v>
      </c>
      <c r="E49" s="28">
        <f t="shared" si="9"/>
        <v>0</v>
      </c>
      <c r="F49" s="28">
        <v>0</v>
      </c>
      <c r="G49" s="28">
        <v>0</v>
      </c>
      <c r="H49" s="28">
        <f>G49-C49</f>
        <v>0</v>
      </c>
    </row>
    <row r="50" spans="2:8" x14ac:dyDescent="0.2">
      <c r="B50" s="37" t="s">
        <v>47</v>
      </c>
      <c r="C50" s="28">
        <v>0</v>
      </c>
      <c r="D50" s="28">
        <v>10019099</v>
      </c>
      <c r="E50" s="28">
        <f t="shared" si="9"/>
        <v>10019099</v>
      </c>
      <c r="F50" s="28">
        <v>10019099</v>
      </c>
      <c r="G50" s="28">
        <v>10019099</v>
      </c>
      <c r="H50" s="28">
        <f t="shared" ref="H50:H63" si="11">G50-C50</f>
        <v>10019099</v>
      </c>
    </row>
    <row r="51" spans="2:8" x14ac:dyDescent="0.2">
      <c r="B51" s="37" t="s">
        <v>48</v>
      </c>
      <c r="C51" s="28">
        <v>0</v>
      </c>
      <c r="D51" s="28">
        <v>0</v>
      </c>
      <c r="E51" s="28">
        <f t="shared" si="9"/>
        <v>0</v>
      </c>
      <c r="F51" s="28">
        <v>0</v>
      </c>
      <c r="G51" s="28">
        <v>0</v>
      </c>
      <c r="H51" s="28">
        <f t="shared" si="11"/>
        <v>0</v>
      </c>
    </row>
    <row r="52" spans="2:8" x14ac:dyDescent="0.2">
      <c r="B52" s="38" t="s">
        <v>49</v>
      </c>
      <c r="C52" s="28">
        <v>0</v>
      </c>
      <c r="D52" s="28">
        <v>0</v>
      </c>
      <c r="E52" s="28">
        <f t="shared" si="9"/>
        <v>0</v>
      </c>
      <c r="F52" s="28">
        <v>0</v>
      </c>
      <c r="G52" s="28">
        <v>0</v>
      </c>
      <c r="H52" s="28">
        <f t="shared" si="11"/>
        <v>0</v>
      </c>
    </row>
    <row r="53" spans="2:8" x14ac:dyDescent="0.2">
      <c r="B53" s="31" t="s">
        <v>50</v>
      </c>
      <c r="C53" s="28">
        <v>0</v>
      </c>
      <c r="D53" s="28">
        <v>0</v>
      </c>
      <c r="E53" s="28">
        <f t="shared" si="9"/>
        <v>0</v>
      </c>
      <c r="F53" s="28">
        <v>0</v>
      </c>
      <c r="G53" s="28">
        <v>0</v>
      </c>
      <c r="H53" s="28">
        <f t="shared" si="11"/>
        <v>0</v>
      </c>
    </row>
    <row r="54" spans="2:8" x14ac:dyDescent="0.2">
      <c r="B54" s="27" t="s">
        <v>51</v>
      </c>
      <c r="C54" s="28">
        <f>SUM(C55:C58)</f>
        <v>0</v>
      </c>
      <c r="D54" s="28">
        <f t="shared" ref="D54:G54" si="12">SUM(D55:D58)</f>
        <v>20981228.629999999</v>
      </c>
      <c r="E54" s="28">
        <f t="shared" si="12"/>
        <v>20981228.629999999</v>
      </c>
      <c r="F54" s="28">
        <f t="shared" si="12"/>
        <v>20982348.640000001</v>
      </c>
      <c r="G54" s="28">
        <f t="shared" si="12"/>
        <v>20982348.640000001</v>
      </c>
      <c r="H54" s="28">
        <f t="shared" si="11"/>
        <v>20982348.640000001</v>
      </c>
    </row>
    <row r="55" spans="2:8" x14ac:dyDescent="0.2">
      <c r="B55" s="38" t="s">
        <v>52</v>
      </c>
      <c r="C55" s="28">
        <v>0</v>
      </c>
      <c r="D55" s="28">
        <v>0</v>
      </c>
      <c r="E55" s="28">
        <f t="shared" ref="E55:E58" si="13">C55+D55</f>
        <v>0</v>
      </c>
      <c r="F55" s="28">
        <v>0</v>
      </c>
      <c r="G55" s="28">
        <v>0</v>
      </c>
      <c r="H55" s="28">
        <f t="shared" si="11"/>
        <v>0</v>
      </c>
    </row>
    <row r="56" spans="2:8" x14ac:dyDescent="0.2">
      <c r="B56" s="37" t="s">
        <v>53</v>
      </c>
      <c r="C56" s="28">
        <v>0</v>
      </c>
      <c r="D56" s="28">
        <v>0</v>
      </c>
      <c r="E56" s="28">
        <f t="shared" si="13"/>
        <v>0</v>
      </c>
      <c r="F56" s="28">
        <v>0</v>
      </c>
      <c r="G56" s="28">
        <v>0</v>
      </c>
      <c r="H56" s="28">
        <f t="shared" si="11"/>
        <v>0</v>
      </c>
    </row>
    <row r="57" spans="2:8" x14ac:dyDescent="0.2">
      <c r="B57" s="37" t="s">
        <v>54</v>
      </c>
      <c r="C57" s="28">
        <v>0</v>
      </c>
      <c r="D57" s="28">
        <v>0</v>
      </c>
      <c r="E57" s="28">
        <f t="shared" si="13"/>
        <v>0</v>
      </c>
      <c r="F57" s="28">
        <v>0</v>
      </c>
      <c r="G57" s="28">
        <v>0</v>
      </c>
      <c r="H57" s="28">
        <f t="shared" si="11"/>
        <v>0</v>
      </c>
    </row>
    <row r="58" spans="2:8" x14ac:dyDescent="0.2">
      <c r="B58" s="38" t="s">
        <v>55</v>
      </c>
      <c r="C58" s="28">
        <v>0</v>
      </c>
      <c r="D58" s="28">
        <v>20981228.629999999</v>
      </c>
      <c r="E58" s="28">
        <f t="shared" si="13"/>
        <v>20981228.629999999</v>
      </c>
      <c r="F58" s="28">
        <v>20982348.640000001</v>
      </c>
      <c r="G58" s="28">
        <v>20982348.640000001</v>
      </c>
      <c r="H58" s="28">
        <f t="shared" si="11"/>
        <v>20982348.640000001</v>
      </c>
    </row>
    <row r="59" spans="2:8" x14ac:dyDescent="0.2">
      <c r="B59" s="27" t="s">
        <v>56</v>
      </c>
      <c r="C59" s="28">
        <f>C60+C61</f>
        <v>0</v>
      </c>
      <c r="D59" s="28">
        <f t="shared" ref="D59:G59" si="14">D60+D61</f>
        <v>0</v>
      </c>
      <c r="E59" s="28">
        <f t="shared" si="14"/>
        <v>0</v>
      </c>
      <c r="F59" s="28">
        <f t="shared" si="14"/>
        <v>0</v>
      </c>
      <c r="G59" s="28">
        <f t="shared" si="14"/>
        <v>0</v>
      </c>
      <c r="H59" s="28">
        <f t="shared" si="11"/>
        <v>0</v>
      </c>
    </row>
    <row r="60" spans="2:8" x14ac:dyDescent="0.2">
      <c r="B60" s="37" t="s">
        <v>57</v>
      </c>
      <c r="C60" s="28">
        <v>0</v>
      </c>
      <c r="D60" s="28">
        <v>0</v>
      </c>
      <c r="E60" s="28">
        <f t="shared" ref="E60:E63" si="15">C60+D60</f>
        <v>0</v>
      </c>
      <c r="F60" s="28">
        <v>0</v>
      </c>
      <c r="G60" s="28">
        <v>0</v>
      </c>
      <c r="H60" s="28">
        <f t="shared" si="11"/>
        <v>0</v>
      </c>
    </row>
    <row r="61" spans="2:8" x14ac:dyDescent="0.2">
      <c r="B61" s="37" t="s">
        <v>58</v>
      </c>
      <c r="C61" s="28">
        <v>0</v>
      </c>
      <c r="D61" s="28">
        <v>0</v>
      </c>
      <c r="E61" s="28">
        <f t="shared" si="15"/>
        <v>0</v>
      </c>
      <c r="F61" s="28">
        <v>0</v>
      </c>
      <c r="G61" s="28">
        <v>0</v>
      </c>
      <c r="H61" s="28">
        <f t="shared" si="11"/>
        <v>0</v>
      </c>
    </row>
    <row r="62" spans="2:8" x14ac:dyDescent="0.2">
      <c r="B62" s="27" t="s">
        <v>59</v>
      </c>
      <c r="C62" s="28">
        <v>0</v>
      </c>
      <c r="D62" s="28">
        <v>0</v>
      </c>
      <c r="E62" s="28">
        <f t="shared" si="15"/>
        <v>0</v>
      </c>
      <c r="F62" s="28">
        <v>0</v>
      </c>
      <c r="G62" s="28">
        <v>0</v>
      </c>
      <c r="H62" s="28">
        <f t="shared" si="11"/>
        <v>0</v>
      </c>
    </row>
    <row r="63" spans="2:8" x14ac:dyDescent="0.2">
      <c r="B63" s="27" t="s">
        <v>60</v>
      </c>
      <c r="C63" s="28">
        <v>0</v>
      </c>
      <c r="D63" s="28">
        <v>0</v>
      </c>
      <c r="E63" s="28">
        <f t="shared" si="15"/>
        <v>0</v>
      </c>
      <c r="F63" s="28">
        <v>0</v>
      </c>
      <c r="G63" s="28">
        <v>0</v>
      </c>
      <c r="H63" s="28">
        <f t="shared" si="11"/>
        <v>0</v>
      </c>
    </row>
    <row r="64" spans="2:8" x14ac:dyDescent="0.2">
      <c r="B64" s="32"/>
      <c r="C64" s="36"/>
      <c r="D64" s="36"/>
      <c r="E64" s="36"/>
      <c r="F64" s="36"/>
      <c r="G64" s="36"/>
      <c r="H64" s="36"/>
    </row>
    <row r="65" spans="2:8" x14ac:dyDescent="0.2">
      <c r="B65" s="33" t="s">
        <v>61</v>
      </c>
      <c r="C65" s="34">
        <f>C45+C54+C59+C62+C63</f>
        <v>0</v>
      </c>
      <c r="D65" s="34">
        <f t="shared" ref="D65:G65" si="16">D45+D54+D59+D62+D63</f>
        <v>31000327.629999999</v>
      </c>
      <c r="E65" s="34">
        <f t="shared" si="16"/>
        <v>31000327.629999999</v>
      </c>
      <c r="F65" s="34">
        <f t="shared" si="16"/>
        <v>31001447.640000001</v>
      </c>
      <c r="G65" s="34">
        <f t="shared" si="16"/>
        <v>31001447.640000001</v>
      </c>
      <c r="H65" s="34">
        <f>G65-C65</f>
        <v>31001447.640000001</v>
      </c>
    </row>
    <row r="66" spans="2:8" x14ac:dyDescent="0.2">
      <c r="B66" s="32"/>
      <c r="C66" s="36"/>
      <c r="D66" s="36"/>
      <c r="E66" s="36"/>
      <c r="F66" s="36"/>
      <c r="G66" s="36"/>
      <c r="H66" s="36"/>
    </row>
    <row r="67" spans="2:8" x14ac:dyDescent="0.2">
      <c r="B67" s="33" t="s">
        <v>62</v>
      </c>
      <c r="C67" s="34">
        <f>C68</f>
        <v>0</v>
      </c>
      <c r="D67" s="34">
        <f t="shared" ref="D67:H67" si="17">D68</f>
        <v>0</v>
      </c>
      <c r="E67" s="34">
        <f t="shared" si="17"/>
        <v>0</v>
      </c>
      <c r="F67" s="34">
        <f t="shared" si="17"/>
        <v>0</v>
      </c>
      <c r="G67" s="34">
        <f t="shared" si="17"/>
        <v>0</v>
      </c>
      <c r="H67" s="34">
        <f t="shared" si="17"/>
        <v>0</v>
      </c>
    </row>
    <row r="68" spans="2:8" x14ac:dyDescent="0.2">
      <c r="B68" s="27" t="s">
        <v>63</v>
      </c>
      <c r="C68" s="28">
        <v>0</v>
      </c>
      <c r="D68" s="28">
        <v>0</v>
      </c>
      <c r="E68" s="28">
        <f>C68+D68</f>
        <v>0</v>
      </c>
      <c r="F68" s="28">
        <v>0</v>
      </c>
      <c r="G68" s="28">
        <v>0</v>
      </c>
      <c r="H68" s="28">
        <f t="shared" ref="H68" si="18">G68-C68</f>
        <v>0</v>
      </c>
    </row>
    <row r="69" spans="2:8" x14ac:dyDescent="0.2">
      <c r="B69" s="32"/>
      <c r="C69" s="36"/>
      <c r="D69" s="36"/>
      <c r="E69" s="36"/>
      <c r="F69" s="36"/>
      <c r="G69" s="36"/>
      <c r="H69" s="36"/>
    </row>
    <row r="70" spans="2:8" x14ac:dyDescent="0.2">
      <c r="B70" s="33" t="s">
        <v>64</v>
      </c>
      <c r="C70" s="34">
        <f>C41+C65+C67</f>
        <v>22773230</v>
      </c>
      <c r="D70" s="34">
        <f t="shared" ref="D70:H70" si="19">D41+D65+D67</f>
        <v>36181446.600000001</v>
      </c>
      <c r="E70" s="34">
        <f t="shared" si="19"/>
        <v>58954676.600000001</v>
      </c>
      <c r="F70" s="34">
        <f t="shared" si="19"/>
        <v>55155464.390000001</v>
      </c>
      <c r="G70" s="34">
        <f t="shared" si="19"/>
        <v>55155464.390000001</v>
      </c>
      <c r="H70" s="34">
        <f t="shared" si="19"/>
        <v>32382234.390000001</v>
      </c>
    </row>
    <row r="71" spans="2:8" x14ac:dyDescent="0.2">
      <c r="B71" s="32"/>
      <c r="C71" s="36"/>
      <c r="D71" s="36"/>
      <c r="E71" s="36"/>
      <c r="F71" s="36"/>
      <c r="G71" s="36"/>
      <c r="H71" s="36"/>
    </row>
    <row r="72" spans="2:8" x14ac:dyDescent="0.2">
      <c r="B72" s="33" t="s">
        <v>65</v>
      </c>
      <c r="C72" s="36"/>
      <c r="D72" s="36"/>
      <c r="E72" s="36"/>
      <c r="F72" s="36"/>
      <c r="G72" s="36"/>
      <c r="H72" s="36"/>
    </row>
    <row r="73" spans="2:8" x14ac:dyDescent="0.2">
      <c r="B73" s="39" t="s">
        <v>66</v>
      </c>
      <c r="C73" s="28">
        <v>0</v>
      </c>
      <c r="D73" s="28">
        <v>0</v>
      </c>
      <c r="E73" s="28">
        <f t="shared" ref="E73:E74" si="20">C73+D73</f>
        <v>0</v>
      </c>
      <c r="F73" s="28">
        <v>0</v>
      </c>
      <c r="G73" s="28">
        <v>0</v>
      </c>
      <c r="H73" s="28">
        <f t="shared" ref="H73:H74" si="21">G73-C73</f>
        <v>0</v>
      </c>
    </row>
    <row r="74" spans="2:8" ht="25.5" x14ac:dyDescent="0.2">
      <c r="B74" s="39" t="s">
        <v>67</v>
      </c>
      <c r="C74" s="28">
        <v>0</v>
      </c>
      <c r="D74" s="28">
        <v>0</v>
      </c>
      <c r="E74" s="28">
        <f t="shared" si="20"/>
        <v>0</v>
      </c>
      <c r="F74" s="28">
        <v>0</v>
      </c>
      <c r="G74" s="28">
        <v>0</v>
      </c>
      <c r="H74" s="28">
        <f t="shared" si="21"/>
        <v>0</v>
      </c>
    </row>
    <row r="75" spans="2:8" x14ac:dyDescent="0.2">
      <c r="B75" s="40" t="s">
        <v>68</v>
      </c>
      <c r="C75" s="34">
        <f>C73+C74</f>
        <v>0</v>
      </c>
      <c r="D75" s="34">
        <f t="shared" ref="D75:H75" si="22">D73+D74</f>
        <v>0</v>
      </c>
      <c r="E75" s="34">
        <f t="shared" si="22"/>
        <v>0</v>
      </c>
      <c r="F75" s="34">
        <f t="shared" si="22"/>
        <v>0</v>
      </c>
      <c r="G75" s="34">
        <f t="shared" si="22"/>
        <v>0</v>
      </c>
      <c r="H75" s="34">
        <f t="shared" si="22"/>
        <v>0</v>
      </c>
    </row>
    <row r="76" spans="2:8" x14ac:dyDescent="0.2">
      <c r="B76" s="41"/>
      <c r="C76" s="42"/>
      <c r="D76" s="42"/>
      <c r="E76" s="42"/>
      <c r="F76" s="42"/>
      <c r="G76" s="42"/>
      <c r="H76" s="42"/>
    </row>
    <row r="77" spans="2:8" x14ac:dyDescent="0.2">
      <c r="C77" s="43"/>
      <c r="D77" s="43"/>
      <c r="E77" s="43"/>
      <c r="F77" s="43"/>
      <c r="G77" s="43"/>
      <c r="H77" s="43"/>
    </row>
    <row r="78" spans="2:8" ht="15" x14ac:dyDescent="0.25">
      <c r="B78" s="44"/>
      <c r="C78" s="45"/>
      <c r="D78" s="45"/>
      <c r="E78" s="45"/>
      <c r="F78" s="45"/>
      <c r="G78" s="45"/>
      <c r="H78" s="46"/>
    </row>
    <row r="79" spans="2:8" x14ac:dyDescent="0.2">
      <c r="C79" s="43"/>
      <c r="D79" s="43"/>
      <c r="E79" s="43"/>
      <c r="F79" s="43"/>
      <c r="G79" s="43"/>
      <c r="H79" s="47"/>
    </row>
    <row r="80" spans="2:8" x14ac:dyDescent="0.2">
      <c r="C80" s="48"/>
      <c r="D80" s="48"/>
      <c r="E80" s="48"/>
      <c r="F80" s="48"/>
      <c r="G80" s="48"/>
      <c r="H80" s="48"/>
    </row>
    <row r="82" spans="2:8" x14ac:dyDescent="0.2">
      <c r="B82" s="5" t="s">
        <v>70</v>
      </c>
      <c r="C82" s="5"/>
      <c r="D82" s="49"/>
      <c r="F82" s="49" t="s">
        <v>71</v>
      </c>
    </row>
    <row r="83" spans="2:8" x14ac:dyDescent="0.2">
      <c r="B83" s="5" t="s">
        <v>72</v>
      </c>
      <c r="C83" s="5"/>
      <c r="D83" s="4"/>
      <c r="E83" s="50"/>
      <c r="F83" s="4" t="s">
        <v>79</v>
      </c>
      <c r="G83" s="50"/>
      <c r="H83" s="50"/>
    </row>
  </sheetData>
  <mergeCells count="8">
    <mergeCell ref="B1:H1"/>
    <mergeCell ref="B2:H2"/>
    <mergeCell ref="B3:H3"/>
    <mergeCell ref="B4:H4"/>
    <mergeCell ref="B5:H5"/>
    <mergeCell ref="B6:B7"/>
    <mergeCell ref="C6:G6"/>
    <mergeCell ref="H6:H7"/>
  </mergeCells>
  <printOptions horizontalCentered="1"/>
  <pageMargins left="0.70866141732283472" right="0.70866141732283472" top="0" bottom="0" header="0.31496062992125984" footer="0.31496062992125984"/>
  <pageSetup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2021-10-19T17:50:38Z</cp:lastPrinted>
  <dcterms:created xsi:type="dcterms:W3CDTF">2017-01-11T17:22:08Z</dcterms:created>
  <dcterms:modified xsi:type="dcterms:W3CDTF">2022-02-24T22:39:55Z</dcterms:modified>
</cp:coreProperties>
</file>