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H28" i="1"/>
  <c r="H27" i="1"/>
  <c r="E27" i="1"/>
  <c r="H26" i="1"/>
  <c r="E26" i="1"/>
  <c r="E25" i="1"/>
  <c r="H25" i="1" s="1"/>
  <c r="E24" i="1"/>
  <c r="H24" i="1" s="1"/>
  <c r="H23" i="1"/>
  <c r="E23" i="1"/>
  <c r="H22" i="1"/>
  <c r="E22" i="1"/>
  <c r="E21" i="1"/>
  <c r="H21" i="1" s="1"/>
  <c r="E20" i="1"/>
  <c r="E19" i="1" s="1"/>
  <c r="G19" i="1"/>
  <c r="F19" i="1"/>
  <c r="D19" i="1"/>
  <c r="C19" i="1"/>
  <c r="E17" i="1"/>
  <c r="H17" i="1" s="1"/>
  <c r="H16" i="1"/>
  <c r="E16" i="1"/>
  <c r="H15" i="1"/>
  <c r="E15" i="1"/>
  <c r="E14" i="1"/>
  <c r="H14" i="1" s="1"/>
  <c r="E13" i="1"/>
  <c r="H13" i="1" s="1"/>
  <c r="H12" i="1"/>
  <c r="E12" i="1"/>
  <c r="H11" i="1"/>
  <c r="E11" i="1"/>
  <c r="E10" i="1"/>
  <c r="E9" i="1" s="1"/>
  <c r="G9" i="1"/>
  <c r="G29" i="1" s="1"/>
  <c r="F9" i="1"/>
  <c r="F29" i="1" s="1"/>
  <c r="D9" i="1"/>
  <c r="D29" i="1" s="1"/>
  <c r="C9" i="1"/>
  <c r="E29" i="1" l="1"/>
  <c r="H29" i="1" s="1"/>
  <c r="H10" i="1"/>
  <c r="H9" i="1" s="1"/>
  <c r="H20" i="1"/>
  <c r="H19" i="1" s="1"/>
</calcChain>
</file>

<file path=xl/sharedStrings.xml><?xml version="1.0" encoding="utf-8"?>
<sst xmlns="http://schemas.openxmlformats.org/spreadsheetml/2006/main" count="37" uniqueCount="31">
  <si>
    <t>Egresos</t>
  </si>
  <si>
    <t>Concepto (c)</t>
  </si>
  <si>
    <t>Aprobado (d)</t>
  </si>
  <si>
    <t>Devengado</t>
  </si>
  <si>
    <t>III. Total de Egresos (III = I + II)</t>
  </si>
  <si>
    <t>CP. RAMIRO CONTRERAS RODRIGUEZ</t>
  </si>
  <si>
    <t>SUBDIRECTOR DE ADMINISTRACION Y FINANZAS</t>
  </si>
  <si>
    <t>Ampliaciones/ (Reducciones)</t>
  </si>
  <si>
    <t>Modificado</t>
  </si>
  <si>
    <t>Pagado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</si>
  <si>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</si>
  <si>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</si>
  <si>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</si>
  <si>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</si>
  <si>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</si>
  <si>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</si>
  <si>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</si>
  <si>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</si>
  <si>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</si>
  <si>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DR. RODRIGO CARRASCO RAMIREZ</t>
  </si>
  <si>
    <t>Formato 6 b) Estado Analítico del Ejercicio del Presupuesto de Egresos Detallado - LDF 
                        (Clasificación Administrativa)</t>
  </si>
  <si>
    <t>INSTITUTO TECNOLOGICO SUPERIOR DE SALVATIERRA</t>
  </si>
  <si>
    <t>Estado Analítico del Ejercicio del Presupuesto de Egresos Detallado - LDF</t>
  </si>
  <si>
    <t>Clasificación Administrativa</t>
  </si>
  <si>
    <t>del 01 de Enero al 31 de Diciembre de 2021</t>
  </si>
  <si>
    <t>(PESOS)</t>
  </si>
  <si>
    <t>Subejercicio (e)</t>
  </si>
  <si>
    <t>I. Gasto No Etiquetado (I=A+B+C+D+E+F+G+H)</t>
  </si>
  <si>
    <t>H. Dependencia o Unidad Administrativa xx</t>
  </si>
  <si>
    <t>*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</si>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</sst>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0" xfId="1" applyFont="1" applyFill="1" applyBorder="1" applyAlignment="1" applyProtection="1">
      <alignment vertical="top"/>
      <protection locked="0"/>
    </xf>
    <xf numFmtId="0" fontId="1" fillId="0" borderId="0" xfId="0" applyFont="1" applyAlignment="1"/>
    <xf numFmtId="0" fontId="5" fillId="0" borderId="0" xfId="0" applyFont="1" applyBorder="1" applyAlignment="1">
      <alignment horizontal="left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indent="3"/>
    </xf>
    <xf numFmtId="164" fontId="5" fillId="0" borderId="2" xfId="2" applyNumberFormat="1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left" vertical="center" indent="6"/>
      <protection locked="0"/>
    </xf>
    <xf numFmtId="164" fontId="6" fillId="0" borderId="4" xfId="2" applyNumberFormat="1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>
      <alignment vertical="center"/>
    </xf>
    <xf numFmtId="164" fontId="6" fillId="0" borderId="4" xfId="2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indent="3"/>
    </xf>
    <xf numFmtId="164" fontId="5" fillId="0" borderId="4" xfId="2" applyNumberFormat="1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>
      <alignment vertical="center"/>
    </xf>
    <xf numFmtId="164" fontId="6" fillId="0" borderId="3" xfId="2" applyNumberFormat="1" applyFont="1" applyBorder="1" applyAlignment="1">
      <alignment vertical="center"/>
    </xf>
    <xf numFmtId="0" fontId="6" fillId="0" borderId="0" xfId="0" applyFont="1" applyFill="1" applyBorder="1"/>
    <xf numFmtId="0" fontId="6" fillId="0" borderId="0" xfId="0" applyFont="1"/>
    <xf numFmtId="4" fontId="3" fillId="0" borderId="0" xfId="1" applyNumberFormat="1" applyFont="1" applyFill="1" applyBorder="1" applyAlignment="1" applyProtection="1">
      <alignment vertical="top"/>
      <protection locked="0"/>
    </xf>
    <xf numFmtId="4" fontId="0" fillId="0" borderId="0" xfId="0" applyNumberFormat="1"/>
  </cellXfs>
  <cellStyles count="3">
    <cellStyle name="Millares" xfId="2" builtin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15" sqref="K15"/>
    </sheetView>
  </sheetViews>
  <sheetFormatPr baseColWidth="10" defaultRowHeight="11.25" x14ac:dyDescent="0.2"/>
  <cols>
    <col min="1" max="1" width="4.140625" style="1" customWidth="1"/>
    <col min="2" max="2" width="39.28515625" style="1" customWidth="1"/>
    <col min="3" max="8" width="14.42578125" style="1" customWidth="1"/>
    <col min="9" max="16384" width="11.42578125" style="1"/>
  </cols>
  <sheetData>
    <row r="1" spans="1:8" ht="56.25" customHeight="1" x14ac:dyDescent="0.25">
      <c r="A1"/>
      <c r="B1" s="4" t="s">
        <v>20</v>
      </c>
      <c r="C1" s="4"/>
      <c r="D1" s="4"/>
      <c r="E1" s="4"/>
      <c r="F1" s="4"/>
      <c r="G1" s="4"/>
      <c r="H1" s="4"/>
    </row>
    <row r="2" spans="1:8" ht="15" x14ac:dyDescent="0.25">
      <c r="A2"/>
      <c r="B2" s="5" t="s">
        <v>21</v>
      </c>
      <c r="C2" s="6"/>
      <c r="D2" s="6"/>
      <c r="E2" s="6"/>
      <c r="F2" s="6"/>
      <c r="G2" s="6"/>
      <c r="H2" s="7"/>
    </row>
    <row r="3" spans="1:8" ht="15" x14ac:dyDescent="0.25">
      <c r="A3"/>
      <c r="B3" s="8" t="s">
        <v>22</v>
      </c>
      <c r="C3" s="9"/>
      <c r="D3" s="9"/>
      <c r="E3" s="9"/>
      <c r="F3" s="9"/>
      <c r="G3" s="9"/>
      <c r="H3" s="10"/>
    </row>
    <row r="4" spans="1:8" ht="15" x14ac:dyDescent="0.25">
      <c r="A4"/>
      <c r="B4" s="8" t="s">
        <v>23</v>
      </c>
      <c r="C4" s="9"/>
      <c r="D4" s="9"/>
      <c r="E4" s="9"/>
      <c r="F4" s="9"/>
      <c r="G4" s="9"/>
      <c r="H4" s="10"/>
    </row>
    <row r="5" spans="1:8" ht="15" x14ac:dyDescent="0.25">
      <c r="A5"/>
      <c r="B5" s="11" t="s">
        <v>24</v>
      </c>
      <c r="C5" s="12"/>
      <c r="D5" s="12"/>
      <c r="E5" s="12"/>
      <c r="F5" s="12"/>
      <c r="G5" s="12"/>
      <c r="H5" s="13"/>
    </row>
    <row r="6" spans="1:8" ht="15" x14ac:dyDescent="0.25">
      <c r="A6"/>
      <c r="B6" s="14" t="s">
        <v>25</v>
      </c>
      <c r="C6" s="15"/>
      <c r="D6" s="15"/>
      <c r="E6" s="15"/>
      <c r="F6" s="15"/>
      <c r="G6" s="15"/>
      <c r="H6" s="16"/>
    </row>
    <row r="7" spans="1:8" ht="15" x14ac:dyDescent="0.25">
      <c r="A7"/>
      <c r="B7" s="17" t="s">
        <v>1</v>
      </c>
      <c r="C7" s="18" t="s">
        <v>0</v>
      </c>
      <c r="D7" s="18"/>
      <c r="E7" s="18"/>
      <c r="F7" s="18"/>
      <c r="G7" s="18"/>
      <c r="H7" s="19" t="s">
        <v>26</v>
      </c>
    </row>
    <row r="8" spans="1:8" ht="25.5" x14ac:dyDescent="0.25">
      <c r="A8"/>
      <c r="B8" s="20"/>
      <c r="C8" s="21" t="s">
        <v>2</v>
      </c>
      <c r="D8" s="22" t="s">
        <v>7</v>
      </c>
      <c r="E8" s="21" t="s">
        <v>8</v>
      </c>
      <c r="F8" s="21" t="s">
        <v>3</v>
      </c>
      <c r="G8" s="21" t="s">
        <v>9</v>
      </c>
      <c r="H8" s="23"/>
    </row>
    <row r="9" spans="1:8" ht="15" x14ac:dyDescent="0.25">
      <c r="A9"/>
      <c r="B9" s="24" t="s">
        <v>27</v>
      </c>
      <c r="C9" s="25">
        <f t="shared" ref="C9:H9" si="0">SUM(C10:C18)</f>
        <v>22773229.999999996</v>
      </c>
      <c r="D9" s="25">
        <f t="shared" si="0"/>
        <v>5180099.7</v>
      </c>
      <c r="E9" s="25">
        <f t="shared" si="0"/>
        <v>27953329.699999996</v>
      </c>
      <c r="F9" s="25">
        <f t="shared" si="0"/>
        <v>25170759.940000001</v>
      </c>
      <c r="G9" s="25">
        <f t="shared" si="0"/>
        <v>24955266.210000001</v>
      </c>
      <c r="H9" s="25">
        <f t="shared" si="0"/>
        <v>2782569.7599999979</v>
      </c>
    </row>
    <row r="10" spans="1:8" ht="15" x14ac:dyDescent="0.25">
      <c r="A10"/>
      <c r="B10" s="26" t="s">
        <v>10</v>
      </c>
      <c r="C10" s="27">
        <v>1164253.27</v>
      </c>
      <c r="D10" s="27">
        <v>126112.4</v>
      </c>
      <c r="E10" s="27">
        <f>C10+D10</f>
        <v>1290365.67</v>
      </c>
      <c r="F10" s="27">
        <v>1199608.8899999999</v>
      </c>
      <c r="G10" s="27">
        <v>1083662.94</v>
      </c>
      <c r="H10" s="27">
        <f>E10-F10</f>
        <v>90756.780000000028</v>
      </c>
    </row>
    <row r="11" spans="1:8" ht="15" x14ac:dyDescent="0.25">
      <c r="A11"/>
      <c r="B11" s="26" t="s">
        <v>11</v>
      </c>
      <c r="C11" s="27">
        <v>15168739.289999999</v>
      </c>
      <c r="D11" s="27">
        <v>4719464.63</v>
      </c>
      <c r="E11" s="27">
        <f t="shared" ref="E11:E17" si="1">C11+D11</f>
        <v>19888203.919999998</v>
      </c>
      <c r="F11" s="27">
        <v>18577762.09</v>
      </c>
      <c r="G11" s="27">
        <v>18545192.43</v>
      </c>
      <c r="H11" s="27">
        <f t="shared" ref="H11:H17" si="2">E11-F11</f>
        <v>1310441.8299999982</v>
      </c>
    </row>
    <row r="12" spans="1:8" ht="15" x14ac:dyDescent="0.25">
      <c r="A12"/>
      <c r="B12" s="26" t="s">
        <v>12</v>
      </c>
      <c r="C12" s="27">
        <v>4513699.67</v>
      </c>
      <c r="D12" s="27">
        <v>-139519.04000000001</v>
      </c>
      <c r="E12" s="27">
        <f t="shared" si="1"/>
        <v>4374180.63</v>
      </c>
      <c r="F12" s="27">
        <v>3498056.69</v>
      </c>
      <c r="G12" s="27">
        <v>3447868.63</v>
      </c>
      <c r="H12" s="27">
        <f t="shared" si="2"/>
        <v>876123.94</v>
      </c>
    </row>
    <row r="13" spans="1:8" ht="15" x14ac:dyDescent="0.25">
      <c r="A13"/>
      <c r="B13" s="26" t="s">
        <v>13</v>
      </c>
      <c r="C13" s="27">
        <v>1926537.77</v>
      </c>
      <c r="D13" s="27">
        <v>474041.71</v>
      </c>
      <c r="E13" s="27">
        <f t="shared" si="1"/>
        <v>2400579.48</v>
      </c>
      <c r="F13" s="27">
        <v>1895332.27</v>
      </c>
      <c r="G13" s="27">
        <v>1878542.21</v>
      </c>
      <c r="H13" s="27">
        <f t="shared" si="2"/>
        <v>505247.20999999996</v>
      </c>
    </row>
    <row r="14" spans="1:8" ht="15" x14ac:dyDescent="0.25">
      <c r="A14"/>
      <c r="B14" s="26" t="s">
        <v>14</v>
      </c>
      <c r="C14" s="27">
        <v>0</v>
      </c>
      <c r="D14" s="27">
        <v>0</v>
      </c>
      <c r="E14" s="27">
        <f t="shared" si="1"/>
        <v>0</v>
      </c>
      <c r="F14" s="27">
        <v>0</v>
      </c>
      <c r="G14" s="27">
        <v>0</v>
      </c>
      <c r="H14" s="27">
        <f t="shared" si="2"/>
        <v>0</v>
      </c>
    </row>
    <row r="15" spans="1:8" ht="15" x14ac:dyDescent="0.25">
      <c r="A15"/>
      <c r="B15" s="26" t="s">
        <v>15</v>
      </c>
      <c r="C15" s="27">
        <v>0</v>
      </c>
      <c r="D15" s="27">
        <v>0</v>
      </c>
      <c r="E15" s="27">
        <f t="shared" si="1"/>
        <v>0</v>
      </c>
      <c r="F15" s="27">
        <v>0</v>
      </c>
      <c r="G15" s="27">
        <v>0</v>
      </c>
      <c r="H15" s="27">
        <f t="shared" si="2"/>
        <v>0</v>
      </c>
    </row>
    <row r="16" spans="1:8" ht="15" x14ac:dyDescent="0.25">
      <c r="A16"/>
      <c r="B16" s="26" t="s">
        <v>16</v>
      </c>
      <c r="C16" s="27">
        <v>0</v>
      </c>
      <c r="D16" s="27">
        <v>0</v>
      </c>
      <c r="E16" s="27">
        <f t="shared" si="1"/>
        <v>0</v>
      </c>
      <c r="F16" s="27">
        <v>0</v>
      </c>
      <c r="G16" s="27">
        <v>0</v>
      </c>
      <c r="H16" s="27">
        <f t="shared" si="2"/>
        <v>0</v>
      </c>
    </row>
    <row r="17" spans="1:8" ht="15" x14ac:dyDescent="0.25">
      <c r="A17"/>
      <c r="B17" s="26"/>
      <c r="C17" s="27">
        <v>0</v>
      </c>
      <c r="D17" s="27">
        <v>0</v>
      </c>
      <c r="E17" s="27">
        <f t="shared" si="1"/>
        <v>0</v>
      </c>
      <c r="F17" s="27">
        <v>0</v>
      </c>
      <c r="G17" s="27">
        <v>0</v>
      </c>
      <c r="H17" s="27">
        <f t="shared" si="2"/>
        <v>0</v>
      </c>
    </row>
    <row r="18" spans="1:8" ht="15" x14ac:dyDescent="0.25">
      <c r="A18"/>
      <c r="B18" s="28"/>
      <c r="C18" s="29"/>
      <c r="D18" s="29"/>
      <c r="E18" s="29"/>
      <c r="F18" s="29"/>
      <c r="G18" s="29"/>
      <c r="H18" s="29"/>
    </row>
    <row r="19" spans="1:8" ht="15" x14ac:dyDescent="0.25">
      <c r="A19"/>
      <c r="B19" s="30" t="s">
        <v>17</v>
      </c>
      <c r="C19" s="31">
        <f t="shared" ref="C19:H19" si="3">SUM(C20:C28)</f>
        <v>0</v>
      </c>
      <c r="D19" s="31">
        <f t="shared" si="3"/>
        <v>31002466.91</v>
      </c>
      <c r="E19" s="31">
        <f t="shared" si="3"/>
        <v>31002466.91</v>
      </c>
      <c r="F19" s="31">
        <f t="shared" si="3"/>
        <v>28063832.75</v>
      </c>
      <c r="G19" s="31">
        <f t="shared" si="3"/>
        <v>13014256.529999999</v>
      </c>
      <c r="H19" s="31">
        <f t="shared" si="3"/>
        <v>2938634.1600000011</v>
      </c>
    </row>
    <row r="20" spans="1:8" ht="15" x14ac:dyDescent="0.25">
      <c r="A20"/>
      <c r="B20" s="26" t="s">
        <v>18</v>
      </c>
      <c r="C20" s="27">
        <v>0</v>
      </c>
      <c r="D20" s="27">
        <v>1079910.3899999999</v>
      </c>
      <c r="E20" s="27">
        <f>C20+D20</f>
        <v>1079910.3899999999</v>
      </c>
      <c r="F20" s="27">
        <v>1060305.6499999999</v>
      </c>
      <c r="G20" s="27">
        <v>1057468.96</v>
      </c>
      <c r="H20" s="27">
        <f t="shared" ref="H20:H28" si="4">E20-F20</f>
        <v>19604.739999999991</v>
      </c>
    </row>
    <row r="21" spans="1:8" ht="15" x14ac:dyDescent="0.25">
      <c r="A21"/>
      <c r="B21" s="26" t="s">
        <v>10</v>
      </c>
      <c r="C21" s="27">
        <v>0</v>
      </c>
      <c r="D21" s="27">
        <v>14828067.85</v>
      </c>
      <c r="E21" s="27">
        <f t="shared" ref="E21:E27" si="5">C21+D21</f>
        <v>14828067.85</v>
      </c>
      <c r="F21" s="27">
        <v>13590917.789999999</v>
      </c>
      <c r="G21" s="27">
        <v>4549.53</v>
      </c>
      <c r="H21" s="27">
        <f t="shared" si="4"/>
        <v>1237150.0600000005</v>
      </c>
    </row>
    <row r="22" spans="1:8" ht="15" x14ac:dyDescent="0.25">
      <c r="A22"/>
      <c r="B22" s="26" t="s">
        <v>11</v>
      </c>
      <c r="C22" s="27">
        <v>0</v>
      </c>
      <c r="D22" s="27">
        <v>13069010.91</v>
      </c>
      <c r="E22" s="27">
        <f t="shared" si="5"/>
        <v>13069010.91</v>
      </c>
      <c r="F22" s="27">
        <v>11429211.1</v>
      </c>
      <c r="G22" s="27">
        <v>10029144.84</v>
      </c>
      <c r="H22" s="27">
        <f t="shared" si="4"/>
        <v>1639799.8100000005</v>
      </c>
    </row>
    <row r="23" spans="1:8" ht="15" x14ac:dyDescent="0.25">
      <c r="A23"/>
      <c r="B23" s="26" t="s">
        <v>12</v>
      </c>
      <c r="C23" s="27">
        <v>0</v>
      </c>
      <c r="D23" s="27">
        <v>2025477.76</v>
      </c>
      <c r="E23" s="27">
        <f t="shared" si="5"/>
        <v>2025477.76</v>
      </c>
      <c r="F23" s="27">
        <v>1983398.21</v>
      </c>
      <c r="G23" s="27">
        <v>1923093.2</v>
      </c>
      <c r="H23" s="27">
        <f t="shared" si="4"/>
        <v>42079.550000000047</v>
      </c>
    </row>
    <row r="24" spans="1:8" ht="15" x14ac:dyDescent="0.25">
      <c r="A24"/>
      <c r="B24" s="26" t="s">
        <v>13</v>
      </c>
      <c r="C24" s="27">
        <v>0</v>
      </c>
      <c r="D24" s="27">
        <v>0</v>
      </c>
      <c r="E24" s="27">
        <f t="shared" si="5"/>
        <v>0</v>
      </c>
      <c r="F24" s="27">
        <v>0</v>
      </c>
      <c r="G24" s="27">
        <v>0</v>
      </c>
      <c r="H24" s="27">
        <f t="shared" si="4"/>
        <v>0</v>
      </c>
    </row>
    <row r="25" spans="1:8" ht="15" x14ac:dyDescent="0.25">
      <c r="A25"/>
      <c r="B25" s="26" t="s">
        <v>15</v>
      </c>
      <c r="C25" s="27">
        <v>0</v>
      </c>
      <c r="D25" s="27">
        <v>0</v>
      </c>
      <c r="E25" s="27">
        <f t="shared" si="5"/>
        <v>0</v>
      </c>
      <c r="F25" s="27">
        <v>0</v>
      </c>
      <c r="G25" s="27">
        <v>0</v>
      </c>
      <c r="H25" s="27">
        <f t="shared" si="4"/>
        <v>0</v>
      </c>
    </row>
    <row r="26" spans="1:8" ht="15" x14ac:dyDescent="0.25">
      <c r="A26"/>
      <c r="B26" s="26" t="s">
        <v>16</v>
      </c>
      <c r="C26" s="27">
        <v>0</v>
      </c>
      <c r="D26" s="27">
        <v>0</v>
      </c>
      <c r="E26" s="27">
        <f t="shared" si="5"/>
        <v>0</v>
      </c>
      <c r="F26" s="27">
        <v>0</v>
      </c>
      <c r="G26" s="27">
        <v>0</v>
      </c>
      <c r="H26" s="27">
        <f t="shared" si="4"/>
        <v>0</v>
      </c>
    </row>
    <row r="27" spans="1:8" ht="15" x14ac:dyDescent="0.25">
      <c r="A27"/>
      <c r="B27" s="26" t="s">
        <v>28</v>
      </c>
      <c r="C27" s="27">
        <v>0</v>
      </c>
      <c r="D27" s="27">
        <v>0</v>
      </c>
      <c r="E27" s="27">
        <f t="shared" si="5"/>
        <v>0</v>
      </c>
      <c r="F27" s="27">
        <v>0</v>
      </c>
      <c r="G27" s="27">
        <v>0</v>
      </c>
      <c r="H27" s="27">
        <f t="shared" si="4"/>
        <v>0</v>
      </c>
    </row>
    <row r="28" spans="1:8" ht="11.25" customHeight="1" x14ac:dyDescent="0.25">
      <c r="A28"/>
      <c r="B28" s="28" t="s">
        <v>29</v>
      </c>
      <c r="C28" s="29"/>
      <c r="D28" s="29"/>
      <c r="E28" s="27"/>
      <c r="F28" s="27"/>
      <c r="G28" s="27"/>
      <c r="H28" s="27">
        <f t="shared" si="4"/>
        <v>0</v>
      </c>
    </row>
    <row r="29" spans="1:8" ht="15" x14ac:dyDescent="0.25">
      <c r="A29"/>
      <c r="B29" s="30" t="s">
        <v>4</v>
      </c>
      <c r="C29" s="31">
        <f>C9+C19</f>
        <v>22773229.999999996</v>
      </c>
      <c r="D29" s="31">
        <f>D9+D19</f>
        <v>36182566.609999999</v>
      </c>
      <c r="E29" s="31">
        <f>C29+D29</f>
        <v>58955796.609999999</v>
      </c>
      <c r="F29" s="31">
        <f>F9+F19</f>
        <v>53234592.689999998</v>
      </c>
      <c r="G29" s="31">
        <f>G9+G19</f>
        <v>37969522.740000002</v>
      </c>
      <c r="H29" s="31">
        <f>E29-F29</f>
        <v>5721203.9200000018</v>
      </c>
    </row>
    <row r="30" spans="1:8" ht="15" x14ac:dyDescent="0.25">
      <c r="A30"/>
      <c r="B30" s="32"/>
      <c r="C30" s="33"/>
      <c r="D30" s="33"/>
      <c r="E30" s="33"/>
      <c r="F30" s="33"/>
      <c r="G30" s="33"/>
      <c r="H30" s="33"/>
    </row>
    <row r="31" spans="1:8" ht="15" x14ac:dyDescent="0.25">
      <c r="A31"/>
      <c r="B31" s="34"/>
      <c r="C31" s="35"/>
      <c r="D31" s="35"/>
      <c r="E31" s="35"/>
      <c r="F31" s="35"/>
      <c r="G31" s="35"/>
      <c r="H31" s="35"/>
    </row>
    <row r="32" spans="1:8" ht="15" x14ac:dyDescent="0.25">
      <c r="A32"/>
      <c r="B32"/>
      <c r="C32"/>
      <c r="D32"/>
      <c r="E32"/>
      <c r="F32"/>
      <c r="G32"/>
      <c r="H32"/>
    </row>
    <row r="33" spans="1:8" ht="15" x14ac:dyDescent="0.25">
      <c r="A33"/>
      <c r="B33"/>
      <c r="C33"/>
      <c r="D33"/>
      <c r="E33"/>
      <c r="F33"/>
      <c r="G33"/>
      <c r="H33"/>
    </row>
    <row r="34" spans="1:8" ht="15" x14ac:dyDescent="0.25">
      <c r="A34"/>
      <c r="B34"/>
      <c r="C34"/>
      <c r="D34"/>
      <c r="E34"/>
      <c r="F34"/>
      <c r="G34"/>
      <c r="H34"/>
    </row>
    <row r="35" spans="1:8" ht="15" x14ac:dyDescent="0.25">
      <c r="A35"/>
      <c r="B35"/>
      <c r="C35"/>
      <c r="D35"/>
      <c r="E35"/>
      <c r="F35"/>
      <c r="G35"/>
      <c r="H35"/>
    </row>
    <row r="36" spans="1:8" ht="15" x14ac:dyDescent="0.25">
      <c r="A36"/>
      <c r="B36" s="2" t="s">
        <v>5</v>
      </c>
      <c r="C36" s="2"/>
      <c r="D36" s="36"/>
      <c r="E36"/>
      <c r="F36" s="36" t="s">
        <v>19</v>
      </c>
      <c r="G36"/>
      <c r="H36"/>
    </row>
    <row r="37" spans="1:8" ht="15" x14ac:dyDescent="0.25">
      <c r="A37"/>
      <c r="B37" s="2" t="s">
        <v>6</v>
      </c>
      <c r="C37" s="2"/>
      <c r="D37" s="3"/>
      <c r="E37" s="37"/>
      <c r="F37" s="3" t="s">
        <v>30</v>
      </c>
      <c r="G37"/>
      <c r="H37"/>
    </row>
  </sheetData>
  <mergeCells count="9">
    <mergeCell ref="B1:H1"/>
    <mergeCell ref="B2:H2"/>
    <mergeCell ref="B3:H3"/>
    <mergeCell ref="B4:H4"/>
    <mergeCell ref="B5:H5"/>
    <mergeCell ref="B6:H6"/>
    <mergeCell ref="B7:B8"/>
    <mergeCell ref="C7:G7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2022-02-24T22:42:10Z</dcterms:modified>
</cp:coreProperties>
</file>