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INF DE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9" i="1" l="1"/>
  <c r="C69" i="1"/>
  <c r="D67" i="1"/>
  <c r="C67" i="1"/>
  <c r="B67" i="1"/>
  <c r="D63" i="1"/>
  <c r="C63" i="1"/>
  <c r="C71" i="1" s="1"/>
  <c r="C73" i="1" s="1"/>
  <c r="B63" i="1"/>
  <c r="B71" i="1" s="1"/>
  <c r="B73" i="1" s="1"/>
  <c r="D62" i="1"/>
  <c r="D71" i="1" s="1"/>
  <c r="D73" i="1" s="1"/>
  <c r="C62" i="1"/>
  <c r="B62" i="1"/>
  <c r="D54" i="1"/>
  <c r="C54" i="1"/>
  <c r="D52" i="1"/>
  <c r="C52" i="1"/>
  <c r="B52" i="1"/>
  <c r="D48" i="1"/>
  <c r="D56" i="1" s="1"/>
  <c r="D58" i="1" s="1"/>
  <c r="C48" i="1"/>
  <c r="C56" i="1" s="1"/>
  <c r="C58" i="1" s="1"/>
  <c r="B48" i="1"/>
  <c r="D47" i="1"/>
  <c r="C47" i="1"/>
  <c r="B47" i="1"/>
  <c r="B56" i="1" s="1"/>
  <c r="B58" i="1" s="1"/>
  <c r="B43" i="1"/>
  <c r="D39" i="1"/>
  <c r="C39" i="1"/>
  <c r="B39" i="1"/>
  <c r="D36" i="1"/>
  <c r="D43" i="1" s="1"/>
  <c r="C36" i="1"/>
  <c r="C43" i="1" s="1"/>
  <c r="B36" i="1"/>
  <c r="D28" i="1"/>
  <c r="C28" i="1"/>
  <c r="B28" i="1"/>
  <c r="D16" i="1"/>
  <c r="C16" i="1"/>
  <c r="D12" i="1"/>
  <c r="C12" i="1"/>
  <c r="B12" i="1"/>
  <c r="D7" i="1"/>
  <c r="D20" i="1" s="1"/>
  <c r="D22" i="1" s="1"/>
  <c r="D24" i="1" s="1"/>
  <c r="D32" i="1" s="1"/>
  <c r="C7" i="1"/>
  <c r="C20" i="1" s="1"/>
  <c r="C22" i="1" s="1"/>
  <c r="C24" i="1" s="1"/>
  <c r="C32" i="1" s="1"/>
  <c r="B7" i="1"/>
  <c r="B20" i="1" s="1"/>
  <c r="B22" i="1" s="1"/>
  <c r="B24" i="1" s="1"/>
  <c r="B32" i="1" s="1"/>
</calcChain>
</file>

<file path=xl/sharedStrings.xml><?xml version="1.0" encoding="utf-8"?>
<sst xmlns="http://schemas.openxmlformats.org/spreadsheetml/2006/main" count="65" uniqueCount="45">
  <si>
    <t>(PESOS)</t>
  </si>
  <si>
    <t>Concepto (c)</t>
  </si>
  <si>
    <t>del 01 de Enero al 31 de Diciembre de 2022</t>
  </si>
  <si>
    <t>Formato 4 Balance Presupuestario - LDF</t>
  </si>
  <si>
    <t>INSTITUTO TECNOLOGICO SUPERIOR DE SALVATIERRA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</si>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</sst>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0" fontId="0" fillId="0" borderId="10" xfId="0" applyFill="1" applyBorder="1" applyAlignment="1">
      <alignment horizontal="left" vertical="center" indent="3"/>
    </xf>
    <xf numFmtId="0" fontId="2" fillId="0" borderId="10" xfId="0" applyFont="1" applyFill="1" applyBorder="1" applyAlignment="1">
      <alignment horizontal="left" vertical="center" indent="3"/>
    </xf>
    <xf numFmtId="0" fontId="2" fillId="2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2" fillId="2" borderId="9" xfId="0" applyFont="1" applyFill="1" applyBorder="1" applyAlignment="1">
      <alignment horizontal="left" vertical="center" wrapText="1" indent="3"/>
    </xf>
    <xf numFmtId="4" fontId="2" fillId="0" borderId="10" xfId="1" applyNumberFormat="1" applyFont="1" applyFill="1" applyBorder="1" applyProtection="1">
      <protection locked="0"/>
    </xf>
    <xf numFmtId="0" fontId="0" fillId="0" borderId="10" xfId="0" applyFill="1" applyBorder="1" applyAlignment="1">
      <alignment horizontal="left" vertical="center" indent="6"/>
    </xf>
    <xf numFmtId="4" fontId="1" fillId="0" borderId="10" xfId="1" applyNumberFormat="1" applyFont="1" applyFill="1" applyBorder="1" applyProtection="1">
      <protection locked="0"/>
    </xf>
    <xf numFmtId="4" fontId="0" fillId="0" borderId="10" xfId="1" applyNumberFormat="1" applyFont="1" applyFill="1" applyBorder="1" applyProtection="1">
      <protection locked="0"/>
    </xf>
    <xf numFmtId="4" fontId="0" fillId="0" borderId="10" xfId="1" applyNumberFormat="1" applyFont="1" applyFill="1" applyBorder="1"/>
    <xf numFmtId="4" fontId="4" fillId="2" borderId="12" xfId="1" applyNumberFormat="1" applyFont="1" applyFill="1" applyBorder="1" applyAlignment="1"/>
    <xf numFmtId="4" fontId="5" fillId="2" borderId="12" xfId="1" applyNumberFormat="1" applyFont="1" applyFill="1" applyBorder="1" applyAlignment="1"/>
    <xf numFmtId="4" fontId="0" fillId="0" borderId="0" xfId="0" applyNumberFormat="1"/>
    <xf numFmtId="4" fontId="2" fillId="0" borderId="10" xfId="1" applyNumberFormat="1" applyFont="1" applyFill="1" applyBorder="1"/>
    <xf numFmtId="0" fontId="2" fillId="0" borderId="10" xfId="0" applyFont="1" applyFill="1" applyBorder="1" applyAlignment="1">
      <alignment horizontal="left" vertical="center" wrapText="1" indent="3"/>
    </xf>
    <xf numFmtId="0" fontId="2" fillId="0" borderId="11" xfId="0" applyFont="1" applyFill="1" applyBorder="1" applyAlignment="1">
      <alignment horizontal="left" vertical="center" wrapText="1" indent="3"/>
    </xf>
    <xf numFmtId="4" fontId="0" fillId="0" borderId="11" xfId="0" applyNumberFormat="1" applyFill="1" applyBorder="1"/>
    <xf numFmtId="2" fontId="0" fillId="0" borderId="0" xfId="0" applyNumberFormat="1"/>
    <xf numFmtId="2" fontId="2" fillId="2" borderId="9" xfId="0" applyNumberFormat="1" applyFont="1" applyFill="1" applyBorder="1" applyAlignment="1">
      <alignment horizontal="center" vertical="center" wrapText="1"/>
    </xf>
    <xf numFmtId="4" fontId="2" fillId="0" borderId="10" xfId="1" applyNumberFormat="1" applyFont="1" applyFill="1" applyBorder="1" applyAlignment="1" applyProtection="1">
      <alignment vertical="center"/>
      <protection locked="0"/>
    </xf>
    <xf numFmtId="4" fontId="1" fillId="0" borderId="10" xfId="1" applyNumberFormat="1" applyFont="1" applyFill="1" applyBorder="1" applyAlignment="1" applyProtection="1">
      <alignment vertical="center"/>
      <protection locked="0"/>
    </xf>
    <xf numFmtId="4" fontId="0" fillId="0" borderId="10" xfId="1" applyNumberFormat="1" applyFont="1" applyFill="1" applyBorder="1" applyAlignment="1">
      <alignment vertical="center"/>
    </xf>
    <xf numFmtId="4" fontId="0" fillId="0" borderId="11" xfId="0" applyNumberFormat="1" applyFill="1" applyBorder="1" applyAlignment="1">
      <alignment vertical="center"/>
    </xf>
    <xf numFmtId="0" fontId="2" fillId="0" borderId="11" xfId="0" applyFont="1" applyFill="1" applyBorder="1" applyAlignment="1">
      <alignment horizontal="left" vertical="center" indent="3"/>
    </xf>
    <xf numFmtId="4" fontId="0" fillId="0" borderId="11" xfId="1" applyNumberFormat="1" applyFont="1" applyFill="1" applyBorder="1" applyAlignment="1">
      <alignment vertical="center"/>
    </xf>
    <xf numFmtId="0" fontId="0" fillId="0" borderId="13" xfId="0" applyFill="1" applyBorder="1" applyAlignment="1">
      <alignment horizontal="left" vertical="center" indent="6"/>
    </xf>
    <xf numFmtId="4" fontId="1" fillId="0" borderId="13" xfId="1" applyNumberFormat="1" applyFont="1" applyFill="1" applyBorder="1" applyAlignment="1" applyProtection="1">
      <alignment vertical="center"/>
      <protection locked="0"/>
    </xf>
    <xf numFmtId="0" fontId="2" fillId="0" borderId="10" xfId="0" applyFont="1" applyFill="1" applyBorder="1" applyAlignment="1">
      <alignment horizontal="left" vertical="center" wrapText="1" indent="9"/>
    </xf>
    <xf numFmtId="0" fontId="0" fillId="0" borderId="10" xfId="0" applyFill="1" applyBorder="1" applyAlignment="1">
      <alignment horizontal="left" vertical="center" indent="12"/>
    </xf>
    <xf numFmtId="4" fontId="5" fillId="2" borderId="12" xfId="1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4" fontId="2" fillId="0" borderId="10" xfId="1" applyNumberFormat="1" applyFont="1" applyFill="1" applyBorder="1" applyAlignment="1">
      <alignment vertical="center"/>
    </xf>
    <xf numFmtId="4" fontId="0" fillId="0" borderId="13" xfId="0" applyNumberFormat="1" applyFont="1" applyFill="1" applyBorder="1" applyProtection="1">
      <protection locked="0"/>
    </xf>
    <xf numFmtId="4" fontId="5" fillId="2" borderId="12" xfId="1" applyNumberFormat="1" applyFont="1" applyFill="1" applyBorder="1"/>
    <xf numFmtId="4" fontId="0" fillId="0" borderId="11" xfId="1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workbookViewId="0">
      <selection activeCell="G14" sqref="G14"/>
    </sheetView>
  </sheetViews>
  <sheetFormatPr baseColWidth="10" defaultColWidth="11.42578125" defaultRowHeight="15" x14ac:dyDescent="0.25"/>
  <cols>
    <col min="1" max="1" width="100.7109375" customWidth="1"/>
    <col min="2" max="2" width="25.7109375" customWidth="1"/>
    <col min="3" max="3" width="27.140625" customWidth="1"/>
    <col min="4" max="4" width="24.7109375" customWidth="1"/>
    <col min="7" max="7" width="13.5703125" bestFit="1" customWidth="1"/>
  </cols>
  <sheetData>
    <row r="1" spans="1:5" ht="21" x14ac:dyDescent="0.25">
      <c r="A1" s="1" t="s">
        <v>3</v>
      </c>
      <c r="B1" s="1"/>
      <c r="C1" s="1"/>
      <c r="D1" s="1"/>
      <c r="E1" s="19"/>
    </row>
    <row r="2" spans="1:5" x14ac:dyDescent="0.25">
      <c r="A2" s="3" t="s">
        <v>4</v>
      </c>
      <c r="B2" s="4"/>
      <c r="C2" s="4"/>
      <c r="D2" s="5"/>
    </row>
    <row r="3" spans="1:5" x14ac:dyDescent="0.25">
      <c r="A3" s="6" t="s">
        <v>5</v>
      </c>
      <c r="B3" s="7"/>
      <c r="C3" s="7"/>
      <c r="D3" s="8"/>
    </row>
    <row r="4" spans="1:5" x14ac:dyDescent="0.25">
      <c r="A4" s="9" t="s">
        <v>2</v>
      </c>
      <c r="B4" s="10"/>
      <c r="C4" s="10"/>
      <c r="D4" s="11"/>
    </row>
    <row r="5" spans="1:5" x14ac:dyDescent="0.25">
      <c r="A5" s="12" t="s">
        <v>0</v>
      </c>
      <c r="B5" s="13"/>
      <c r="C5" s="13"/>
      <c r="D5" s="14"/>
    </row>
    <row r="6" spans="1:5" ht="30" x14ac:dyDescent="0.25">
      <c r="A6" s="21" t="s">
        <v>1</v>
      </c>
      <c r="B6" s="18" t="s">
        <v>6</v>
      </c>
      <c r="C6" s="18" t="s">
        <v>7</v>
      </c>
      <c r="D6" s="18" t="s">
        <v>8</v>
      </c>
    </row>
    <row r="7" spans="1:5" x14ac:dyDescent="0.25">
      <c r="A7" s="17" t="s">
        <v>9</v>
      </c>
      <c r="B7" s="22">
        <f>SUM(B8:B10)</f>
        <v>23726073.559999999</v>
      </c>
      <c r="C7" s="22">
        <f>SUM(C8:C10)</f>
        <v>47039979.009999998</v>
      </c>
      <c r="D7" s="22">
        <f>SUM(D8:D10)</f>
        <v>47039979.009999998</v>
      </c>
    </row>
    <row r="8" spans="1:5" x14ac:dyDescent="0.25">
      <c r="A8" s="23" t="s">
        <v>10</v>
      </c>
      <c r="B8" s="24">
        <v>23726073.559999999</v>
      </c>
      <c r="C8" s="24">
        <v>25573523.039999999</v>
      </c>
      <c r="D8" s="24">
        <v>25573523.039999999</v>
      </c>
    </row>
    <row r="9" spans="1:5" x14ac:dyDescent="0.25">
      <c r="A9" s="23" t="s">
        <v>11</v>
      </c>
      <c r="B9" s="24">
        <v>0</v>
      </c>
      <c r="C9" s="24">
        <v>21466455.969999999</v>
      </c>
      <c r="D9" s="24">
        <v>21466455.969999999</v>
      </c>
    </row>
    <row r="10" spans="1:5" x14ac:dyDescent="0.25">
      <c r="A10" s="23" t="s">
        <v>12</v>
      </c>
      <c r="B10" s="25">
        <v>0</v>
      </c>
      <c r="C10" s="25">
        <v>0</v>
      </c>
      <c r="D10" s="25">
        <v>0</v>
      </c>
    </row>
    <row r="11" spans="1:5" x14ac:dyDescent="0.25">
      <c r="A11" s="16"/>
      <c r="B11" s="26"/>
      <c r="C11" s="26"/>
      <c r="D11" s="26"/>
    </row>
    <row r="12" spans="1:5" x14ac:dyDescent="0.25">
      <c r="A12" s="17" t="s">
        <v>13</v>
      </c>
      <c r="B12" s="22">
        <f>SUM(B13:B14)</f>
        <v>23726073.559999999</v>
      </c>
      <c r="C12" s="22">
        <f t="shared" ref="C12:D12" si="0">SUM(C13:C14)</f>
        <v>41209041.480000004</v>
      </c>
      <c r="D12" s="22">
        <f t="shared" si="0"/>
        <v>40367157.060000002</v>
      </c>
    </row>
    <row r="13" spans="1:5" x14ac:dyDescent="0.25">
      <c r="A13" s="23" t="s">
        <v>14</v>
      </c>
      <c r="B13" s="24">
        <v>23726073.559999999</v>
      </c>
      <c r="C13" s="24">
        <v>21788642.609999999</v>
      </c>
      <c r="D13" s="24">
        <v>21735492.210000001</v>
      </c>
    </row>
    <row r="14" spans="1:5" x14ac:dyDescent="0.25">
      <c r="A14" s="23" t="s">
        <v>15</v>
      </c>
      <c r="B14" s="24">
        <v>0</v>
      </c>
      <c r="C14" s="24">
        <v>19420398.870000001</v>
      </c>
      <c r="D14" s="24">
        <v>18631664.850000001</v>
      </c>
    </row>
    <row r="15" spans="1:5" x14ac:dyDescent="0.25">
      <c r="A15" s="16"/>
      <c r="B15" s="26"/>
      <c r="C15" s="26"/>
      <c r="D15" s="26"/>
    </row>
    <row r="16" spans="1:5" x14ac:dyDescent="0.25">
      <c r="A16" s="17" t="s">
        <v>16</v>
      </c>
      <c r="B16" s="27">
        <v>0</v>
      </c>
      <c r="C16" s="22">
        <f>C17+C18</f>
        <v>737272.08</v>
      </c>
      <c r="D16" s="22">
        <f>D17+D18</f>
        <v>737272.08</v>
      </c>
    </row>
    <row r="17" spans="1:7" x14ac:dyDescent="0.25">
      <c r="A17" s="23" t="s">
        <v>17</v>
      </c>
      <c r="B17" s="28">
        <v>0</v>
      </c>
      <c r="C17" s="24">
        <v>541400.07999999996</v>
      </c>
      <c r="D17" s="24">
        <v>541400.07999999996</v>
      </c>
    </row>
    <row r="18" spans="1:7" x14ac:dyDescent="0.25">
      <c r="A18" s="23" t="s">
        <v>18</v>
      </c>
      <c r="B18" s="28">
        <v>0</v>
      </c>
      <c r="C18" s="24">
        <v>195872</v>
      </c>
      <c r="D18" s="24">
        <v>195872</v>
      </c>
    </row>
    <row r="19" spans="1:7" x14ac:dyDescent="0.25">
      <c r="A19" s="16"/>
      <c r="B19" s="26"/>
      <c r="C19" s="26"/>
      <c r="D19" s="26"/>
    </row>
    <row r="20" spans="1:7" x14ac:dyDescent="0.25">
      <c r="A20" s="17" t="s">
        <v>19</v>
      </c>
      <c r="B20" s="22">
        <f>B7-B12+B16</f>
        <v>0</v>
      </c>
      <c r="C20" s="22">
        <f>C7-C12+C16</f>
        <v>6568209.6099999938</v>
      </c>
      <c r="D20" s="22">
        <f>D7-D12+D16</f>
        <v>7410094.0299999956</v>
      </c>
    </row>
    <row r="21" spans="1:7" x14ac:dyDescent="0.25">
      <c r="A21" s="17"/>
      <c r="B21" s="26"/>
      <c r="C21" s="26"/>
      <c r="D21" s="26"/>
    </row>
    <row r="22" spans="1:7" x14ac:dyDescent="0.25">
      <c r="A22" s="17" t="s">
        <v>20</v>
      </c>
      <c r="B22" s="22">
        <f>B20-B10</f>
        <v>0</v>
      </c>
      <c r="C22" s="22">
        <f>C20-C10</f>
        <v>6568209.6099999938</v>
      </c>
      <c r="D22" s="22">
        <f>D20-D10</f>
        <v>7410094.0299999956</v>
      </c>
      <c r="G22" s="29"/>
    </row>
    <row r="23" spans="1:7" x14ac:dyDescent="0.25">
      <c r="A23" s="17"/>
      <c r="B23" s="30"/>
      <c r="C23" s="30"/>
      <c r="D23" s="30"/>
    </row>
    <row r="24" spans="1:7" x14ac:dyDescent="0.25">
      <c r="A24" s="31" t="s">
        <v>21</v>
      </c>
      <c r="B24" s="22">
        <f>B22-B16</f>
        <v>0</v>
      </c>
      <c r="C24" s="22">
        <f>C22-C16</f>
        <v>5830937.5299999937</v>
      </c>
      <c r="D24" s="22">
        <f>D22-D16</f>
        <v>6672821.9499999955</v>
      </c>
      <c r="G24" s="29"/>
    </row>
    <row r="25" spans="1:7" x14ac:dyDescent="0.25">
      <c r="A25" s="32"/>
      <c r="B25" s="33"/>
      <c r="C25" s="33"/>
      <c r="D25" s="33"/>
    </row>
    <row r="26" spans="1:7" x14ac:dyDescent="0.25">
      <c r="A26" s="2"/>
      <c r="B26" s="34"/>
      <c r="C26" s="34"/>
      <c r="D26" s="34"/>
    </row>
    <row r="27" spans="1:7" x14ac:dyDescent="0.25">
      <c r="A27" s="21" t="s">
        <v>22</v>
      </c>
      <c r="B27" s="35" t="s">
        <v>23</v>
      </c>
      <c r="C27" s="35" t="s">
        <v>7</v>
      </c>
      <c r="D27" s="35" t="s">
        <v>24</v>
      </c>
    </row>
    <row r="28" spans="1:7" x14ac:dyDescent="0.25">
      <c r="A28" s="17" t="s">
        <v>25</v>
      </c>
      <c r="B28" s="36">
        <f>SUM(B29:B30)</f>
        <v>0</v>
      </c>
      <c r="C28" s="36">
        <f>SUM(C29:C30)</f>
        <v>0</v>
      </c>
      <c r="D28" s="36">
        <f>SUM(D29:D30)</f>
        <v>0</v>
      </c>
    </row>
    <row r="29" spans="1:7" x14ac:dyDescent="0.25">
      <c r="A29" s="23" t="s">
        <v>26</v>
      </c>
      <c r="B29" s="37">
        <v>0</v>
      </c>
      <c r="C29" s="37">
        <v>0</v>
      </c>
      <c r="D29" s="37">
        <v>0</v>
      </c>
    </row>
    <row r="30" spans="1:7" x14ac:dyDescent="0.25">
      <c r="A30" s="23" t="s">
        <v>27</v>
      </c>
      <c r="B30" s="37">
        <v>0</v>
      </c>
      <c r="C30" s="37">
        <v>0</v>
      </c>
      <c r="D30" s="37">
        <v>0</v>
      </c>
    </row>
    <row r="31" spans="1:7" x14ac:dyDescent="0.25">
      <c r="A31" s="15"/>
      <c r="B31" s="38"/>
      <c r="C31" s="38"/>
      <c r="D31" s="38"/>
    </row>
    <row r="32" spans="1:7" x14ac:dyDescent="0.25">
      <c r="A32" s="17" t="s">
        <v>28</v>
      </c>
      <c r="B32" s="36">
        <f>B24+B28</f>
        <v>0</v>
      </c>
      <c r="C32" s="36">
        <f>C24+C28</f>
        <v>5830937.5299999937</v>
      </c>
      <c r="D32" s="36">
        <f>D24+D28</f>
        <v>6672821.9499999955</v>
      </c>
    </row>
    <row r="33" spans="1:4" x14ac:dyDescent="0.25">
      <c r="A33" s="20"/>
      <c r="B33" s="39"/>
      <c r="C33" s="39"/>
      <c r="D33" s="39"/>
    </row>
    <row r="34" spans="1:4" x14ac:dyDescent="0.25">
      <c r="A34" s="2"/>
      <c r="B34" s="34"/>
      <c r="C34" s="34"/>
      <c r="D34" s="34"/>
    </row>
    <row r="35" spans="1:4" ht="30" x14ac:dyDescent="0.25">
      <c r="A35" s="21" t="s">
        <v>22</v>
      </c>
      <c r="B35" s="35" t="s">
        <v>29</v>
      </c>
      <c r="C35" s="35" t="s">
        <v>7</v>
      </c>
      <c r="D35" s="35" t="s">
        <v>8</v>
      </c>
    </row>
    <row r="36" spans="1:4" x14ac:dyDescent="0.25">
      <c r="A36" s="17" t="s">
        <v>30</v>
      </c>
      <c r="B36" s="36">
        <f>SUM(B37:B38)</f>
        <v>0</v>
      </c>
      <c r="C36" s="36">
        <f>SUM(C37:C38)</f>
        <v>0</v>
      </c>
      <c r="D36" s="36">
        <f>SUM(D37:D38)</f>
        <v>0</v>
      </c>
    </row>
    <row r="37" spans="1:4" x14ac:dyDescent="0.25">
      <c r="A37" s="23" t="s">
        <v>31</v>
      </c>
      <c r="B37" s="37">
        <v>0</v>
      </c>
      <c r="C37" s="37">
        <v>0</v>
      </c>
      <c r="D37" s="37">
        <v>0</v>
      </c>
    </row>
    <row r="38" spans="1:4" x14ac:dyDescent="0.25">
      <c r="A38" s="23" t="s">
        <v>32</v>
      </c>
      <c r="B38" s="37">
        <v>0</v>
      </c>
      <c r="C38" s="37">
        <v>0</v>
      </c>
      <c r="D38" s="37">
        <v>0</v>
      </c>
    </row>
    <row r="39" spans="1:4" x14ac:dyDescent="0.25">
      <c r="A39" s="17" t="s">
        <v>33</v>
      </c>
      <c r="B39" s="36">
        <f>SUM(B40:B41)</f>
        <v>0</v>
      </c>
      <c r="C39" s="36">
        <f>SUM(C40:C41)</f>
        <v>0</v>
      </c>
      <c r="D39" s="36">
        <f>SUM(D40:D41)</f>
        <v>0</v>
      </c>
    </row>
    <row r="40" spans="1:4" x14ac:dyDescent="0.25">
      <c r="A40" s="23" t="s">
        <v>34</v>
      </c>
      <c r="B40" s="37">
        <v>0</v>
      </c>
      <c r="C40" s="37">
        <v>0</v>
      </c>
      <c r="D40" s="37">
        <v>0</v>
      </c>
    </row>
    <row r="41" spans="1:4" x14ac:dyDescent="0.25">
      <c r="A41" s="23" t="s">
        <v>35</v>
      </c>
      <c r="B41" s="37">
        <v>0</v>
      </c>
      <c r="C41" s="37">
        <v>0</v>
      </c>
      <c r="D41" s="37">
        <v>0</v>
      </c>
    </row>
    <row r="42" spans="1:4" x14ac:dyDescent="0.25">
      <c r="A42" s="15"/>
      <c r="B42" s="38"/>
      <c r="C42" s="38"/>
      <c r="D42" s="38"/>
    </row>
    <row r="43" spans="1:4" x14ac:dyDescent="0.25">
      <c r="A43" s="17" t="s">
        <v>36</v>
      </c>
      <c r="B43" s="36">
        <f>B36-B39</f>
        <v>0</v>
      </c>
      <c r="C43" s="36">
        <f>C36-C39</f>
        <v>0</v>
      </c>
      <c r="D43" s="36">
        <f>D36-D39</f>
        <v>0</v>
      </c>
    </row>
    <row r="44" spans="1:4" x14ac:dyDescent="0.25">
      <c r="A44" s="40"/>
      <c r="B44" s="41"/>
      <c r="C44" s="41"/>
      <c r="D44" s="41"/>
    </row>
    <row r="45" spans="1:4" x14ac:dyDescent="0.25">
      <c r="B45" s="34"/>
      <c r="C45" s="34"/>
      <c r="D45" s="34"/>
    </row>
    <row r="46" spans="1:4" ht="30" x14ac:dyDescent="0.25">
      <c r="A46" s="21" t="s">
        <v>22</v>
      </c>
      <c r="B46" s="35" t="s">
        <v>29</v>
      </c>
      <c r="C46" s="35" t="s">
        <v>7</v>
      </c>
      <c r="D46" s="35" t="s">
        <v>8</v>
      </c>
    </row>
    <row r="47" spans="1:4" x14ac:dyDescent="0.25">
      <c r="A47" s="42" t="s">
        <v>37</v>
      </c>
      <c r="B47" s="43">
        <f>+B8</f>
        <v>23726073.559999999</v>
      </c>
      <c r="C47" s="43">
        <f t="shared" ref="C47:D47" si="1">+C8</f>
        <v>25573523.039999999</v>
      </c>
      <c r="D47" s="43">
        <f t="shared" si="1"/>
        <v>25573523.039999999</v>
      </c>
    </row>
    <row r="48" spans="1:4" x14ac:dyDescent="0.25">
      <c r="A48" s="44" t="s">
        <v>38</v>
      </c>
      <c r="B48" s="36">
        <f>B49-B50</f>
        <v>0</v>
      </c>
      <c r="C48" s="36">
        <f>C49-C50</f>
        <v>0</v>
      </c>
      <c r="D48" s="36">
        <f>D49-D50</f>
        <v>0</v>
      </c>
    </row>
    <row r="49" spans="1:4" x14ac:dyDescent="0.25">
      <c r="A49" s="45" t="s">
        <v>31</v>
      </c>
      <c r="B49" s="37">
        <v>0</v>
      </c>
      <c r="C49" s="37">
        <v>0</v>
      </c>
      <c r="D49" s="37">
        <v>0</v>
      </c>
    </row>
    <row r="50" spans="1:4" x14ac:dyDescent="0.25">
      <c r="A50" s="45" t="s">
        <v>34</v>
      </c>
      <c r="B50" s="37">
        <v>0</v>
      </c>
      <c r="C50" s="37">
        <v>0</v>
      </c>
      <c r="D50" s="37">
        <v>0</v>
      </c>
    </row>
    <row r="51" spans="1:4" x14ac:dyDescent="0.25">
      <c r="A51" s="15"/>
      <c r="B51" s="38"/>
      <c r="C51" s="38"/>
      <c r="D51" s="38"/>
    </row>
    <row r="52" spans="1:4" x14ac:dyDescent="0.25">
      <c r="A52" s="23" t="s">
        <v>14</v>
      </c>
      <c r="B52" s="37">
        <f>+B13</f>
        <v>23726073.559999999</v>
      </c>
      <c r="C52" s="37">
        <f t="shared" ref="C52:D52" si="2">+C13</f>
        <v>21788642.609999999</v>
      </c>
      <c r="D52" s="37">
        <f t="shared" si="2"/>
        <v>21735492.210000001</v>
      </c>
    </row>
    <row r="53" spans="1:4" x14ac:dyDescent="0.25">
      <c r="A53" s="15"/>
      <c r="B53" s="38"/>
      <c r="C53" s="38"/>
      <c r="D53" s="38"/>
    </row>
    <row r="54" spans="1:4" x14ac:dyDescent="0.25">
      <c r="A54" s="23" t="s">
        <v>17</v>
      </c>
      <c r="B54" s="46"/>
      <c r="C54" s="37">
        <f>+C17</f>
        <v>541400.07999999996</v>
      </c>
      <c r="D54" s="37">
        <f>+D17</f>
        <v>541400.07999999996</v>
      </c>
    </row>
    <row r="55" spans="1:4" x14ac:dyDescent="0.25">
      <c r="A55" s="15"/>
      <c r="B55" s="38"/>
      <c r="C55" s="38"/>
      <c r="D55" s="38"/>
    </row>
    <row r="56" spans="1:4" ht="30" x14ac:dyDescent="0.25">
      <c r="A56" s="31" t="s">
        <v>39</v>
      </c>
      <c r="B56" s="36">
        <f>B47+B48-B52+B54</f>
        <v>0</v>
      </c>
      <c r="C56" s="36">
        <f>C47+C48-C52+C54</f>
        <v>4326280.51</v>
      </c>
      <c r="D56" s="36">
        <f>D47+D48-D52+D54</f>
        <v>4379430.9099999983</v>
      </c>
    </row>
    <row r="57" spans="1:4" x14ac:dyDescent="0.25">
      <c r="A57" s="47"/>
      <c r="B57" s="48"/>
      <c r="C57" s="48"/>
      <c r="D57" s="48"/>
    </row>
    <row r="58" spans="1:4" x14ac:dyDescent="0.25">
      <c r="A58" s="31" t="s">
        <v>40</v>
      </c>
      <c r="B58" s="36">
        <f>B56-B48</f>
        <v>0</v>
      </c>
      <c r="C58" s="36">
        <f>C56-C48</f>
        <v>4326280.51</v>
      </c>
      <c r="D58" s="36">
        <f>D56-D48</f>
        <v>4379430.9099999983</v>
      </c>
    </row>
    <row r="59" spans="1:4" x14ac:dyDescent="0.25">
      <c r="A59" s="20"/>
      <c r="B59" s="41"/>
      <c r="C59" s="41"/>
      <c r="D59" s="41"/>
    </row>
    <row r="60" spans="1:4" x14ac:dyDescent="0.25">
      <c r="B60" s="29"/>
      <c r="C60" s="29"/>
      <c r="D60" s="29"/>
    </row>
    <row r="61" spans="1:4" ht="30" x14ac:dyDescent="0.25">
      <c r="A61" s="21" t="s">
        <v>22</v>
      </c>
      <c r="B61" s="35" t="s">
        <v>29</v>
      </c>
      <c r="C61" s="35" t="s">
        <v>7</v>
      </c>
      <c r="D61" s="35" t="s">
        <v>8</v>
      </c>
    </row>
    <row r="62" spans="1:4" x14ac:dyDescent="0.25">
      <c r="A62" s="42" t="s">
        <v>11</v>
      </c>
      <c r="B62" s="49">
        <f>+B9</f>
        <v>0</v>
      </c>
      <c r="C62" s="49">
        <f t="shared" ref="C62:D62" si="3">+C9</f>
        <v>21466455.969999999</v>
      </c>
      <c r="D62" s="49">
        <f t="shared" si="3"/>
        <v>21466455.969999999</v>
      </c>
    </row>
    <row r="63" spans="1:4" ht="30" x14ac:dyDescent="0.25">
      <c r="A63" s="44" t="s">
        <v>41</v>
      </c>
      <c r="B63" s="22">
        <f>B64-B65</f>
        <v>0</v>
      </c>
      <c r="C63" s="22">
        <f>C64-C65</f>
        <v>0</v>
      </c>
      <c r="D63" s="22">
        <f>D64-D65</f>
        <v>0</v>
      </c>
    </row>
    <row r="64" spans="1:4" x14ac:dyDescent="0.25">
      <c r="A64" s="45" t="s">
        <v>32</v>
      </c>
      <c r="B64" s="24">
        <v>0</v>
      </c>
      <c r="C64" s="24">
        <v>0</v>
      </c>
      <c r="D64" s="24">
        <v>0</v>
      </c>
    </row>
    <row r="65" spans="1:4" x14ac:dyDescent="0.25">
      <c r="A65" s="45" t="s">
        <v>35</v>
      </c>
      <c r="B65" s="24">
        <v>0</v>
      </c>
      <c r="C65" s="24">
        <v>0</v>
      </c>
      <c r="D65" s="24">
        <v>0</v>
      </c>
    </row>
    <row r="66" spans="1:4" x14ac:dyDescent="0.25">
      <c r="A66" s="15"/>
      <c r="B66" s="26"/>
      <c r="C66" s="26"/>
      <c r="D66" s="26"/>
    </row>
    <row r="67" spans="1:4" x14ac:dyDescent="0.25">
      <c r="A67" s="23" t="s">
        <v>42</v>
      </c>
      <c r="B67" s="24">
        <f>+B14</f>
        <v>0</v>
      </c>
      <c r="C67" s="24">
        <f t="shared" ref="C67:D67" si="4">+C14</f>
        <v>19420398.870000001</v>
      </c>
      <c r="D67" s="24">
        <f t="shared" si="4"/>
        <v>18631664.850000001</v>
      </c>
    </row>
    <row r="68" spans="1:4" x14ac:dyDescent="0.25">
      <c r="A68" s="15"/>
      <c r="B68" s="26"/>
      <c r="C68" s="26"/>
      <c r="D68" s="26"/>
    </row>
    <row r="69" spans="1:4" x14ac:dyDescent="0.25">
      <c r="A69" s="23" t="s">
        <v>18</v>
      </c>
      <c r="B69" s="50">
        <v>0</v>
      </c>
      <c r="C69" s="24">
        <f>+C18</f>
        <v>195872</v>
      </c>
      <c r="D69" s="24">
        <f>+D18</f>
        <v>195872</v>
      </c>
    </row>
    <row r="70" spans="1:4" x14ac:dyDescent="0.25">
      <c r="A70" s="15"/>
      <c r="B70" s="26"/>
      <c r="C70" s="26"/>
      <c r="D70" s="26"/>
    </row>
    <row r="71" spans="1:4" ht="30" x14ac:dyDescent="0.25">
      <c r="A71" s="31" t="s">
        <v>43</v>
      </c>
      <c r="B71" s="22">
        <f>B62+B63-B67+B69</f>
        <v>0</v>
      </c>
      <c r="C71" s="22">
        <f>C62+C63-C67+C69</f>
        <v>2241929.0999999978</v>
      </c>
      <c r="D71" s="22">
        <f>D62+D63-D67+D69</f>
        <v>3030663.1199999973</v>
      </c>
    </row>
    <row r="72" spans="1:4" x14ac:dyDescent="0.25">
      <c r="A72" s="15"/>
      <c r="B72" s="26"/>
      <c r="C72" s="26"/>
      <c r="D72" s="26"/>
    </row>
    <row r="73" spans="1:4" x14ac:dyDescent="0.25">
      <c r="A73" s="31" t="s">
        <v>44</v>
      </c>
      <c r="B73" s="22">
        <f>B71-B63</f>
        <v>0</v>
      </c>
      <c r="C73" s="22">
        <f>C71-C63</f>
        <v>2241929.0999999978</v>
      </c>
      <c r="D73" s="22">
        <f>D71-D63</f>
        <v>3030663.1199999973</v>
      </c>
    </row>
    <row r="74" spans="1:4" x14ac:dyDescent="0.25">
      <c r="A74" s="20"/>
      <c r="B74" s="51"/>
      <c r="C74" s="51"/>
      <c r="D74" s="51"/>
    </row>
    <row r="76" spans="1:4" x14ac:dyDescent="0.25">
      <c r="C76" s="29"/>
      <c r="D76" s="29"/>
    </row>
  </sheetData>
  <mergeCells count="5">
    <mergeCell ref="A5:D5"/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2023-01-30T21:34:41Z</dcterms:created>
  <dcterms:modified xsi:type="dcterms:W3CDTF">2023-01-30T21:42:38Z</dcterms:modified>
</cp:coreProperties>
</file>