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DISCIPLINA FINANCIERA\"/>
    </mc:Choice>
  </mc:AlternateContent>
  <bookViews>
    <workbookView xWindow="0" yWindow="0" windowWidth="28800" windowHeight="12435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APP_FIN_04">Hoja1!$E$13</definedName>
    <definedName name="APP_FIN_06">Hoja1!$G$13</definedName>
    <definedName name="APP_FIN_07">Hoja1!$H$13</definedName>
    <definedName name="APP_FIN_08">Hoja1!$I$13</definedName>
    <definedName name="APP_FIN_09">Hoja1!$J$13</definedName>
    <definedName name="APP_FIN_10">Hoja1!$K$13</definedName>
    <definedName name="APP_T10">Hoja1!$K$8</definedName>
    <definedName name="APP_T4">Hoja1!$E$8</definedName>
    <definedName name="APP_T6">Hoja1!$G$8</definedName>
    <definedName name="APP_T7">Hoja1!$H$8</definedName>
    <definedName name="APP_T8">Hoja1!$I$8</definedName>
    <definedName name="APP_T9">Hoja1!$J$8</definedName>
    <definedName name="DEUDA_CONT_FIN_01">Hoja1!$B$26</definedName>
    <definedName name="DEUDA_CONT_FIN_02">Hoja1!$C$26</definedName>
    <definedName name="DEUDA_CONT_FIN_03">Hoja1!$D$26</definedName>
    <definedName name="DEUDA_CONT_FIN_04">Hoja1!$E$26</definedName>
    <definedName name="DEUDA_CONT_FIN_05">Hoja1!$F$26</definedName>
    <definedName name="DEUDA_CONT_FIN_06">Hoja1!$G$26</definedName>
    <definedName name="DEUDA_CONT_FIN_07">Hoja1!$H$26</definedName>
    <definedName name="ENTE_PUBLICO_A">'[1]Info General'!$C$7</definedName>
    <definedName name="MONTO1">'[1]Info General'!$D$18</definedName>
    <definedName name="MONTO2">'[1]Info General'!$E$18</definedName>
    <definedName name="OB_CORTO_PLAZO_FIN_01">Hoja1!$B$45</definedName>
    <definedName name="OB_CORTO_PLAZO_FIN_02">Hoja1!$C$45</definedName>
    <definedName name="OB_CORTO_PLAZO_FIN_03">Hoja1!$D$45</definedName>
    <definedName name="OB_CORTO_PLAZO_FIN_04">Hoja1!$E$45</definedName>
    <definedName name="OB_CORTO_PLAZO_FIN_05">Hoja1!$F$45</definedName>
    <definedName name="OTROS_FIN_04">Hoja1!$E$19</definedName>
    <definedName name="OTROS_FIN_06">Hoja1!$G$19</definedName>
    <definedName name="OTROS_FIN_07">Hoja1!$H$19</definedName>
    <definedName name="OTROS_FIN_08">Hoja1!$I$19</definedName>
    <definedName name="OTROS_FIN_09">Hoja1!$J$19</definedName>
    <definedName name="OTROS_FIN_10">Hoja1!$K$19</definedName>
    <definedName name="OTROS_T10">Hoja1!$K$14</definedName>
    <definedName name="OTROS_T4">Hoja1!$E$14</definedName>
    <definedName name="OTROS_T6">Hoja1!$G$14</definedName>
    <definedName name="OTROS_T7">Hoja1!$H$14</definedName>
    <definedName name="OTROS_T8">Hoja1!$I$14</definedName>
    <definedName name="OTROS_T9">Hoja1!$J$14</definedName>
    <definedName name="PERIODO_INFORME">'[1]Info General'!$C$14</definedName>
    <definedName name="SALDO_PENDIENTE">'[1]Info General'!$F$18</definedName>
    <definedName name="TRIMESTRE">'[1]Info General'!$C$16</definedName>
    <definedName name="ULTIMO">'[1]Info General'!$E$20</definedName>
    <definedName name="ULTIMO_SALDO">'[1]Info General'!$F$20</definedName>
    <definedName name="VALOR_INS_BCC_FIN_01">Hoja1!$B$31</definedName>
    <definedName name="VALOR_INS_BCC_FIN_02">Hoja1!$C$31</definedName>
    <definedName name="VALOR_INS_BCC_FIN_03">Hoja1!$D$31</definedName>
    <definedName name="VALOR_INS_BCC_FIN_04">Hoja1!$E$31</definedName>
    <definedName name="VALOR_INS_BCC_FIN_05">Hoja1!$F$31</definedName>
    <definedName name="VALOR_INS_BCC_FIN_06">Hoja1!$G$31</definedName>
    <definedName name="VALOR_INS_BCC_FIN_07">Hoja1!$H$31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B72" i="1" s="1"/>
  <c r="B74" i="1" s="1"/>
  <c r="D63" i="1"/>
  <c r="D72" i="1" s="1"/>
  <c r="D74" i="1" s="1"/>
  <c r="C63" i="1"/>
  <c r="C72" i="1" s="1"/>
  <c r="C74" i="1" s="1"/>
  <c r="B63" i="1"/>
  <c r="B57" i="1"/>
  <c r="B59" i="1" s="1"/>
  <c r="D55" i="1"/>
  <c r="C55" i="1"/>
  <c r="B55" i="1"/>
  <c r="D53" i="1"/>
  <c r="C53" i="1"/>
  <c r="B53" i="1"/>
  <c r="D49" i="1"/>
  <c r="D57" i="1" s="1"/>
  <c r="D59" i="1" s="1"/>
  <c r="C49" i="1"/>
  <c r="C57" i="1" s="1"/>
  <c r="C59" i="1" s="1"/>
  <c r="B49" i="1"/>
  <c r="D48" i="1"/>
  <c r="C48" i="1"/>
  <c r="B48" i="1"/>
  <c r="C44" i="1"/>
  <c r="C11" i="1" s="1"/>
  <c r="C8" i="1" s="1"/>
  <c r="C21" i="1" s="1"/>
  <c r="C23" i="1" s="1"/>
  <c r="C25" i="1" s="1"/>
  <c r="C33" i="1" s="1"/>
  <c r="B44" i="1"/>
  <c r="B11" i="1" s="1"/>
  <c r="B8" i="1" s="1"/>
  <c r="B21" i="1" s="1"/>
  <c r="B23" i="1" s="1"/>
  <c r="B25" i="1" s="1"/>
  <c r="B33" i="1" s="1"/>
  <c r="D40" i="1"/>
  <c r="C40" i="1"/>
  <c r="B40" i="1"/>
  <c r="D37" i="1"/>
  <c r="D44" i="1" s="1"/>
  <c r="D11" i="1" s="1"/>
  <c r="D8" i="1" s="1"/>
  <c r="D21" i="1" s="1"/>
  <c r="D23" i="1" s="1"/>
  <c r="D25" i="1" s="1"/>
  <c r="D33" i="1" s="1"/>
  <c r="C37" i="1"/>
  <c r="B37" i="1"/>
  <c r="D29" i="1"/>
  <c r="C29" i="1"/>
  <c r="B29" i="1"/>
  <c r="D17" i="1"/>
  <c r="C17" i="1"/>
  <c r="B17" i="1"/>
  <c r="D13" i="1"/>
  <c r="C13" i="1"/>
  <c r="B13" i="1"/>
  <c r="A4" i="1"/>
  <c r="A2" i="1"/>
</calcChain>
</file>

<file path=xl/sharedStrings.xml><?xml version="1.0" encoding="utf-8"?>
<sst xmlns="http://schemas.openxmlformats.org/spreadsheetml/2006/main" count="63" uniqueCount="43">
  <si>
    <t>(PESOS)</t>
  </si>
  <si>
    <t>Concepto (c)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</si>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</sst>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left" vertical="center" indent="3"/>
    </xf>
    <xf numFmtId="0" fontId="0" fillId="0" borderId="10" xfId="0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indent="3"/>
    </xf>
    <xf numFmtId="0" fontId="1" fillId="0" borderId="10" xfId="0" applyFont="1" applyFill="1" applyBorder="1" applyAlignment="1" applyProtection="1">
      <alignment vertical="center"/>
      <protection locked="0"/>
    </xf>
    <xf numFmtId="0" fontId="0" fillId="0" borderId="10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0" fillId="0" borderId="11" xfId="0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1" xfId="0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0" borderId="10" xfId="0" applyFont="1" applyFill="1" applyBorder="1" applyProtection="1">
      <protection locked="0"/>
    </xf>
    <xf numFmtId="0" fontId="0" fillId="0" borderId="10" xfId="0" applyFill="1" applyBorder="1" applyAlignment="1">
      <alignment horizontal="left" vertical="center" indent="6"/>
    </xf>
    <xf numFmtId="0" fontId="0" fillId="0" borderId="10" xfId="0" applyFill="1" applyBorder="1" applyProtection="1">
      <protection locked="0"/>
    </xf>
    <xf numFmtId="0" fontId="4" fillId="2" borderId="12" xfId="0" applyFont="1" applyFill="1" applyBorder="1" applyAlignment="1"/>
    <xf numFmtId="0" fontId="5" fillId="2" borderId="12" xfId="0" applyFont="1" applyFill="1" applyBorder="1" applyAlignment="1"/>
    <xf numFmtId="0" fontId="6" fillId="0" borderId="10" xfId="0" applyFont="1" applyFill="1" applyBorder="1" applyProtection="1">
      <protection locked="0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0" fontId="5" fillId="2" borderId="12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3" xfId="0" applyFill="1" applyBorder="1" applyProtection="1">
      <protection locked="0"/>
    </xf>
    <xf numFmtId="0" fontId="5" fillId="2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2/INF%20FINANCIERA/CUENTA%20PUBLICA%202022/2o%20TRIMESTRE/ZFIR032/0361_IDF_PEGT-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INSTITUTO TECNOLOGICO SUPERIOR DE SALVATIERRA, Gobierno del Estado de Guanajuato (a)</v>
          </cell>
        </row>
        <row r="14">
          <cell r="C14" t="str">
            <v>Al 31 de diciembre de 2021 y al 30 de junio de 2022 (b)</v>
          </cell>
        </row>
        <row r="16">
          <cell r="C16" t="str">
            <v>Del 1 de enero al 30 de junio de 2022 (b)</v>
          </cell>
        </row>
        <row r="18">
          <cell r="D18" t="str">
            <v>Monto pagado de la inversión al 30 de junio de 2022 (k)</v>
          </cell>
          <cell r="E18" t="str">
            <v>Monto pagado de la inversión actualizado al 30 de junio de 2022 (l)</v>
          </cell>
          <cell r="F18" t="str">
            <v>Saldo pendiente por pagar de la inversión al 30 de junio de 2022 (m = g – l)</v>
          </cell>
        </row>
        <row r="20">
          <cell r="D20" t="str">
            <v>2022 (d)</v>
          </cell>
          <cell r="E20" t="str">
            <v>31 de diciembre de 2021 (e)</v>
          </cell>
          <cell r="F20" t="str">
            <v>Saldo al 31 de diciembre de 2021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zoomScaleNormal="100" workbookViewId="0">
      <selection sqref="A1:XFD1048576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24" customFormat="1" ht="21" x14ac:dyDescent="0.25">
      <c r="A1" s="1" t="s">
        <v>2</v>
      </c>
      <c r="B1" s="1"/>
      <c r="C1" s="1"/>
      <c r="D1" s="1"/>
      <c r="E1" s="23"/>
      <c r="F1" s="23"/>
      <c r="G1" s="23"/>
      <c r="H1" s="23"/>
      <c r="I1" s="23"/>
      <c r="J1" s="23"/>
      <c r="K1" s="23"/>
    </row>
    <row r="2" spans="1:11" x14ac:dyDescent="0.25">
      <c r="A2" s="3" t="str">
        <f>ENTE_PUBLICO_A</f>
        <v>INSTITUTO TECNOLOGICO SUPERIOR DE SALVATIERRA, Gobierno del Estado de Guanajuato (a)</v>
      </c>
      <c r="B2" s="4"/>
      <c r="C2" s="4"/>
      <c r="D2" s="5"/>
    </row>
    <row r="3" spans="1:11" x14ac:dyDescent="0.25">
      <c r="A3" s="6" t="s">
        <v>3</v>
      </c>
      <c r="B3" s="7"/>
      <c r="C3" s="7"/>
      <c r="D3" s="8"/>
    </row>
    <row r="4" spans="1:11" x14ac:dyDescent="0.25">
      <c r="A4" s="9" t="str">
        <f>TRIMESTRE</f>
        <v>Del 1 de enero al 30 de junio de 2022 (b)</v>
      </c>
      <c r="B4" s="10"/>
      <c r="C4" s="10"/>
      <c r="D4" s="11"/>
    </row>
    <row r="5" spans="1:11" x14ac:dyDescent="0.25">
      <c r="A5" s="12" t="s">
        <v>0</v>
      </c>
      <c r="B5" s="13"/>
      <c r="C5" s="13"/>
      <c r="D5" s="14"/>
    </row>
    <row r="6" spans="1:11" x14ac:dyDescent="0.25"/>
    <row r="7" spans="1:11" ht="30" x14ac:dyDescent="0.25">
      <c r="A7" s="26" t="s">
        <v>1</v>
      </c>
      <c r="B7" s="21" t="s">
        <v>4</v>
      </c>
      <c r="C7" s="21" t="s">
        <v>5</v>
      </c>
      <c r="D7" s="21" t="s">
        <v>6</v>
      </c>
    </row>
    <row r="8" spans="1:11" x14ac:dyDescent="0.25">
      <c r="A8" s="18" t="s">
        <v>7</v>
      </c>
      <c r="B8" s="27">
        <f>SUM(B9:B11)</f>
        <v>23726073.559999999</v>
      </c>
      <c r="C8" s="27">
        <f t="shared" ref="C8:D8" si="0">SUM(C9:C11)</f>
        <v>26482253.210000001</v>
      </c>
      <c r="D8" s="27">
        <f t="shared" si="0"/>
        <v>26482253.210000001</v>
      </c>
    </row>
    <row r="9" spans="1:11" x14ac:dyDescent="0.25">
      <c r="A9" s="28" t="s">
        <v>8</v>
      </c>
      <c r="B9" s="29">
        <v>23726073.559999999</v>
      </c>
      <c r="C9" s="29">
        <v>16394373.050000001</v>
      </c>
      <c r="D9" s="29">
        <v>16394373.050000001</v>
      </c>
    </row>
    <row r="10" spans="1:11" x14ac:dyDescent="0.25">
      <c r="A10" s="28" t="s">
        <v>9</v>
      </c>
      <c r="B10" s="29">
        <v>0</v>
      </c>
      <c r="C10" s="29">
        <v>10087880.16</v>
      </c>
      <c r="D10" s="29">
        <v>10087880.16</v>
      </c>
    </row>
    <row r="11" spans="1:11" x14ac:dyDescent="0.25">
      <c r="A11" s="28" t="s">
        <v>10</v>
      </c>
      <c r="B11" s="29">
        <f>B44</f>
        <v>0</v>
      </c>
      <c r="C11" s="29">
        <f t="shared" ref="C11" si="1">C44</f>
        <v>0</v>
      </c>
      <c r="D11" s="29">
        <f>D44</f>
        <v>0</v>
      </c>
    </row>
    <row r="12" spans="1:11" x14ac:dyDescent="0.25">
      <c r="A12" s="16"/>
      <c r="B12" s="20"/>
      <c r="C12" s="20"/>
      <c r="D12" s="20"/>
    </row>
    <row r="13" spans="1:11" x14ac:dyDescent="0.25">
      <c r="A13" s="18" t="s">
        <v>11</v>
      </c>
      <c r="B13" s="27">
        <f>B14+B15</f>
        <v>23726073.559999999</v>
      </c>
      <c r="C13" s="27">
        <f t="shared" ref="C13:D13" si="2">C14+C15</f>
        <v>18641292.329999998</v>
      </c>
      <c r="D13" s="27">
        <f t="shared" si="2"/>
        <v>18005700.23</v>
      </c>
    </row>
    <row r="14" spans="1:11" x14ac:dyDescent="0.25">
      <c r="A14" s="28" t="s">
        <v>12</v>
      </c>
      <c r="B14" s="29">
        <v>23726073.559999999</v>
      </c>
      <c r="C14" s="29">
        <v>12201441.17</v>
      </c>
      <c r="D14" s="29">
        <v>11565849.07</v>
      </c>
    </row>
    <row r="15" spans="1:11" x14ac:dyDescent="0.25">
      <c r="A15" s="28" t="s">
        <v>13</v>
      </c>
      <c r="B15" s="29">
        <v>0</v>
      </c>
      <c r="C15" s="29">
        <v>6439851.1600000001</v>
      </c>
      <c r="D15" s="29">
        <v>6439851.1600000001</v>
      </c>
    </row>
    <row r="16" spans="1:11" x14ac:dyDescent="0.25">
      <c r="A16" s="16"/>
      <c r="B16" s="20"/>
      <c r="C16" s="20"/>
      <c r="D16" s="20"/>
    </row>
    <row r="17" spans="1:4" x14ac:dyDescent="0.25">
      <c r="A17" s="18" t="s">
        <v>14</v>
      </c>
      <c r="B17" s="30">
        <f>B18+B19</f>
        <v>0</v>
      </c>
      <c r="C17" s="27">
        <f t="shared" ref="C17" si="3">C18+C19</f>
        <v>221777.39</v>
      </c>
      <c r="D17" s="27">
        <f>D18+D19</f>
        <v>221777.39</v>
      </c>
    </row>
    <row r="18" spans="1:4" x14ac:dyDescent="0.25">
      <c r="A18" s="28" t="s">
        <v>15</v>
      </c>
      <c r="B18" s="31">
        <v>0</v>
      </c>
      <c r="C18" s="29">
        <v>90989.39</v>
      </c>
      <c r="D18" s="29">
        <v>90989.39</v>
      </c>
    </row>
    <row r="19" spans="1:4" x14ac:dyDescent="0.25">
      <c r="A19" s="28" t="s">
        <v>16</v>
      </c>
      <c r="B19" s="31">
        <v>0</v>
      </c>
      <c r="C19" s="29">
        <v>130788</v>
      </c>
      <c r="D19" s="32">
        <v>130788</v>
      </c>
    </row>
    <row r="20" spans="1:4" x14ac:dyDescent="0.25">
      <c r="A20" s="16"/>
      <c r="B20" s="20"/>
      <c r="C20" s="20"/>
      <c r="D20" s="20"/>
    </row>
    <row r="21" spans="1:4" x14ac:dyDescent="0.25">
      <c r="A21" s="18" t="s">
        <v>17</v>
      </c>
      <c r="B21" s="27">
        <f>B8-B13+B17</f>
        <v>0</v>
      </c>
      <c r="C21" s="27">
        <f t="shared" ref="C21:D21" si="4">C8-C13+C17</f>
        <v>8062738.2700000023</v>
      </c>
      <c r="D21" s="27">
        <f t="shared" si="4"/>
        <v>8698330.370000001</v>
      </c>
    </row>
    <row r="22" spans="1:4" x14ac:dyDescent="0.25">
      <c r="A22" s="18"/>
      <c r="B22" s="20"/>
      <c r="C22" s="20"/>
      <c r="D22" s="20"/>
    </row>
    <row r="23" spans="1:4" x14ac:dyDescent="0.25">
      <c r="A23" s="18" t="s">
        <v>18</v>
      </c>
      <c r="B23" s="27">
        <f>B21-B11</f>
        <v>0</v>
      </c>
      <c r="C23" s="27">
        <f t="shared" ref="C23:D23" si="5">C21-C11</f>
        <v>8062738.2700000023</v>
      </c>
      <c r="D23" s="27">
        <f t="shared" si="5"/>
        <v>8698330.370000001</v>
      </c>
    </row>
    <row r="24" spans="1:4" x14ac:dyDescent="0.25">
      <c r="A24" s="18"/>
      <c r="B24" s="33"/>
      <c r="C24" s="33"/>
      <c r="D24" s="33"/>
    </row>
    <row r="25" spans="1:4" x14ac:dyDescent="0.25">
      <c r="A25" s="34" t="s">
        <v>19</v>
      </c>
      <c r="B25" s="27">
        <f>B23-B17</f>
        <v>0</v>
      </c>
      <c r="C25" s="27">
        <f t="shared" ref="C25" si="6">C23-C17</f>
        <v>7840960.8800000027</v>
      </c>
      <c r="D25" s="27">
        <f>D23-D17</f>
        <v>8476552.9800000004</v>
      </c>
    </row>
    <row r="26" spans="1:4" x14ac:dyDescent="0.25">
      <c r="A26" s="35"/>
      <c r="B26" s="22"/>
      <c r="C26" s="22"/>
      <c r="D26" s="22"/>
    </row>
    <row r="27" spans="1:4" x14ac:dyDescent="0.25">
      <c r="A27" s="2"/>
    </row>
    <row r="28" spans="1:4" x14ac:dyDescent="0.25">
      <c r="A28" s="26" t="s">
        <v>20</v>
      </c>
      <c r="B28" s="21" t="s">
        <v>21</v>
      </c>
      <c r="C28" s="21" t="s">
        <v>5</v>
      </c>
      <c r="D28" s="21" t="s">
        <v>22</v>
      </c>
    </row>
    <row r="29" spans="1:4" x14ac:dyDescent="0.25">
      <c r="A29" s="18" t="s">
        <v>23</v>
      </c>
      <c r="B29" s="19">
        <f>B30+B31</f>
        <v>0</v>
      </c>
      <c r="C29" s="19">
        <f t="shared" ref="C29:D29" si="7">C30+C31</f>
        <v>0</v>
      </c>
      <c r="D29" s="19">
        <f t="shared" si="7"/>
        <v>0</v>
      </c>
    </row>
    <row r="30" spans="1:4" x14ac:dyDescent="0.25">
      <c r="A30" s="28" t="s">
        <v>24</v>
      </c>
      <c r="B30" s="17"/>
      <c r="C30" s="17"/>
      <c r="D30" s="17"/>
    </row>
    <row r="31" spans="1:4" x14ac:dyDescent="0.25">
      <c r="A31" s="28" t="s">
        <v>25</v>
      </c>
      <c r="B31" s="17"/>
      <c r="C31" s="17"/>
      <c r="D31" s="17"/>
    </row>
    <row r="32" spans="1:4" x14ac:dyDescent="0.25">
      <c r="A32" s="15"/>
      <c r="B32" s="15"/>
      <c r="C32" s="15"/>
      <c r="D32" s="15"/>
    </row>
    <row r="33" spans="1:4" x14ac:dyDescent="0.25">
      <c r="A33" s="18" t="s">
        <v>26</v>
      </c>
      <c r="B33" s="19">
        <f>B25+B29</f>
        <v>0</v>
      </c>
      <c r="C33" s="19">
        <f t="shared" ref="C33:D33" si="8">C25+C29</f>
        <v>7840960.8800000027</v>
      </c>
      <c r="D33" s="19">
        <f t="shared" si="8"/>
        <v>8476552.9800000004</v>
      </c>
    </row>
    <row r="34" spans="1:4" x14ac:dyDescent="0.25">
      <c r="A34" s="25"/>
      <c r="B34" s="25"/>
      <c r="C34" s="25"/>
      <c r="D34" s="25"/>
    </row>
    <row r="35" spans="1:4" x14ac:dyDescent="0.25">
      <c r="A35" s="2"/>
    </row>
    <row r="36" spans="1:4" ht="30" x14ac:dyDescent="0.25">
      <c r="A36" s="26" t="s">
        <v>20</v>
      </c>
      <c r="B36" s="21" t="s">
        <v>27</v>
      </c>
      <c r="C36" s="21" t="s">
        <v>5</v>
      </c>
      <c r="D36" s="21" t="s">
        <v>6</v>
      </c>
    </row>
    <row r="37" spans="1:4" x14ac:dyDescent="0.25">
      <c r="A37" s="18" t="s">
        <v>28</v>
      </c>
      <c r="B37" s="19">
        <f>B38+B39</f>
        <v>0</v>
      </c>
      <c r="C37" s="19">
        <f t="shared" ref="C37:D37" si="9">C38+C39</f>
        <v>0</v>
      </c>
      <c r="D37" s="19">
        <f t="shared" si="9"/>
        <v>0</v>
      </c>
    </row>
    <row r="38" spans="1:4" x14ac:dyDescent="0.25">
      <c r="A38" s="28" t="s">
        <v>29</v>
      </c>
      <c r="B38" s="17"/>
      <c r="C38" s="17"/>
      <c r="D38" s="17"/>
    </row>
    <row r="39" spans="1:4" x14ac:dyDescent="0.25">
      <c r="A39" s="28" t="s">
        <v>30</v>
      </c>
      <c r="B39" s="17"/>
      <c r="C39" s="17"/>
      <c r="D39" s="17"/>
    </row>
    <row r="40" spans="1:4" x14ac:dyDescent="0.25">
      <c r="A40" s="18" t="s">
        <v>31</v>
      </c>
      <c r="B40" s="19">
        <f>B41+B42</f>
        <v>0</v>
      </c>
      <c r="C40" s="19">
        <f t="shared" ref="C40:D40" si="10">C41+C42</f>
        <v>0</v>
      </c>
      <c r="D40" s="19">
        <f t="shared" si="10"/>
        <v>0</v>
      </c>
    </row>
    <row r="41" spans="1:4" x14ac:dyDescent="0.25">
      <c r="A41" s="28" t="s">
        <v>32</v>
      </c>
      <c r="B41" s="17"/>
      <c r="C41" s="17"/>
      <c r="D41" s="17"/>
    </row>
    <row r="42" spans="1:4" x14ac:dyDescent="0.25">
      <c r="A42" s="28" t="s">
        <v>33</v>
      </c>
      <c r="B42" s="17"/>
      <c r="C42" s="17"/>
      <c r="D42" s="17"/>
    </row>
    <row r="43" spans="1:4" x14ac:dyDescent="0.25">
      <c r="A43" s="15"/>
      <c r="B43" s="15"/>
      <c r="C43" s="15"/>
      <c r="D43" s="15"/>
    </row>
    <row r="44" spans="1:4" x14ac:dyDescent="0.25">
      <c r="A44" s="18" t="s">
        <v>34</v>
      </c>
      <c r="B44" s="19">
        <f>B37-B40</f>
        <v>0</v>
      </c>
      <c r="C44" s="19">
        <f t="shared" ref="C44:D44" si="11">C37-C40</f>
        <v>0</v>
      </c>
      <c r="D44" s="19">
        <f t="shared" si="11"/>
        <v>0</v>
      </c>
    </row>
    <row r="45" spans="1:4" x14ac:dyDescent="0.25">
      <c r="A45" s="36"/>
      <c r="B45" s="25"/>
      <c r="C45" s="25"/>
      <c r="D45" s="25"/>
    </row>
    <row r="46" spans="1:4" x14ac:dyDescent="0.25"/>
    <row r="47" spans="1:4" ht="30" x14ac:dyDescent="0.25">
      <c r="A47" s="26" t="s">
        <v>20</v>
      </c>
      <c r="B47" s="21" t="s">
        <v>27</v>
      </c>
      <c r="C47" s="21" t="s">
        <v>5</v>
      </c>
      <c r="D47" s="21" t="s">
        <v>6</v>
      </c>
    </row>
    <row r="48" spans="1:4" x14ac:dyDescent="0.25">
      <c r="A48" s="37" t="s">
        <v>35</v>
      </c>
      <c r="B48" s="38">
        <f>B9</f>
        <v>23726073.559999999</v>
      </c>
      <c r="C48" s="38">
        <f>C9</f>
        <v>16394373.050000001</v>
      </c>
      <c r="D48" s="38">
        <f t="shared" ref="D48" si="12">D9</f>
        <v>16394373.050000001</v>
      </c>
    </row>
    <row r="49" spans="1:4" x14ac:dyDescent="0.25">
      <c r="A49" s="39" t="s">
        <v>36</v>
      </c>
      <c r="B49" s="19">
        <f>B50-B51</f>
        <v>0</v>
      </c>
      <c r="C49" s="19">
        <f t="shared" ref="C49:D49" si="13">C50-C51</f>
        <v>0</v>
      </c>
      <c r="D49" s="19">
        <f t="shared" si="13"/>
        <v>0</v>
      </c>
    </row>
    <row r="50" spans="1:4" x14ac:dyDescent="0.25">
      <c r="A50" s="40" t="s">
        <v>29</v>
      </c>
      <c r="B50" s="17"/>
      <c r="C50" s="17"/>
      <c r="D50" s="17"/>
    </row>
    <row r="51" spans="1:4" x14ac:dyDescent="0.25">
      <c r="A51" s="40" t="s">
        <v>32</v>
      </c>
      <c r="B51" s="17"/>
      <c r="C51" s="17"/>
      <c r="D51" s="17"/>
    </row>
    <row r="52" spans="1:4" x14ac:dyDescent="0.25">
      <c r="A52" s="15"/>
      <c r="B52" s="15"/>
      <c r="C52" s="15"/>
      <c r="D52" s="15"/>
    </row>
    <row r="53" spans="1:4" x14ac:dyDescent="0.25">
      <c r="A53" s="28" t="s">
        <v>12</v>
      </c>
      <c r="B53" s="17">
        <f>B14</f>
        <v>23726073.559999999</v>
      </c>
      <c r="C53" s="17">
        <f t="shared" ref="C53:D53" si="14">C14</f>
        <v>12201441.17</v>
      </c>
      <c r="D53" s="17">
        <f t="shared" si="14"/>
        <v>11565849.07</v>
      </c>
    </row>
    <row r="54" spans="1:4" x14ac:dyDescent="0.25">
      <c r="A54" s="15"/>
      <c r="B54" s="15"/>
      <c r="C54" s="15"/>
      <c r="D54" s="15"/>
    </row>
    <row r="55" spans="1:4" x14ac:dyDescent="0.25">
      <c r="A55" s="28" t="s">
        <v>15</v>
      </c>
      <c r="B55" s="41">
        <f>B18</f>
        <v>0</v>
      </c>
      <c r="C55" s="17">
        <f t="shared" ref="C55:D55" si="15">C18</f>
        <v>90989.39</v>
      </c>
      <c r="D55" s="17">
        <f t="shared" si="15"/>
        <v>90989.39</v>
      </c>
    </row>
    <row r="56" spans="1:4" x14ac:dyDescent="0.25">
      <c r="A56" s="15"/>
      <c r="B56" s="15"/>
      <c r="C56" s="15"/>
      <c r="D56" s="15"/>
    </row>
    <row r="57" spans="1:4" ht="30" x14ac:dyDescent="0.25">
      <c r="A57" s="34" t="s">
        <v>37</v>
      </c>
      <c r="B57" s="19">
        <f>B48+B49-B53+B55</f>
        <v>0</v>
      </c>
      <c r="C57" s="19">
        <f>C48+C49-C53+C55</f>
        <v>4283921.2700000005</v>
      </c>
      <c r="D57" s="19">
        <f t="shared" ref="D57" si="16">D48+D49-D53+D55</f>
        <v>4919513.37</v>
      </c>
    </row>
    <row r="58" spans="1:4" x14ac:dyDescent="0.25">
      <c r="A58" s="42"/>
      <c r="B58" s="42"/>
      <c r="C58" s="42"/>
      <c r="D58" s="42"/>
    </row>
    <row r="59" spans="1:4" x14ac:dyDescent="0.25">
      <c r="A59" s="34" t="s">
        <v>38</v>
      </c>
      <c r="B59" s="19">
        <f>B57-B49</f>
        <v>0</v>
      </c>
      <c r="C59" s="19">
        <f t="shared" ref="C59:D59" si="17">C57-C49</f>
        <v>4283921.2700000005</v>
      </c>
      <c r="D59" s="19">
        <f t="shared" si="17"/>
        <v>4919513.37</v>
      </c>
    </row>
    <row r="60" spans="1:4" x14ac:dyDescent="0.25">
      <c r="A60" s="25"/>
      <c r="B60" s="25"/>
      <c r="C60" s="25"/>
      <c r="D60" s="25"/>
    </row>
    <row r="61" spans="1:4" x14ac:dyDescent="0.25"/>
    <row r="62" spans="1:4" ht="30" x14ac:dyDescent="0.25">
      <c r="A62" s="26" t="s">
        <v>20</v>
      </c>
      <c r="B62" s="21" t="s">
        <v>27</v>
      </c>
      <c r="C62" s="21" t="s">
        <v>5</v>
      </c>
      <c r="D62" s="21" t="s">
        <v>6</v>
      </c>
    </row>
    <row r="63" spans="1:4" x14ac:dyDescent="0.25">
      <c r="A63" s="37" t="s">
        <v>9</v>
      </c>
      <c r="B63" s="43">
        <f>B10</f>
        <v>0</v>
      </c>
      <c r="C63" s="43">
        <f t="shared" ref="C63:D63" si="18">C10</f>
        <v>10087880.16</v>
      </c>
      <c r="D63" s="43">
        <f t="shared" si="18"/>
        <v>10087880.16</v>
      </c>
    </row>
    <row r="64" spans="1:4" ht="30" x14ac:dyDescent="0.25">
      <c r="A64" s="39" t="s">
        <v>39</v>
      </c>
      <c r="B64" s="27">
        <f>B65-B66</f>
        <v>0</v>
      </c>
      <c r="C64" s="27">
        <f t="shared" ref="C64:D64" si="19">C65-C66</f>
        <v>0</v>
      </c>
      <c r="D64" s="27">
        <f t="shared" si="19"/>
        <v>0</v>
      </c>
    </row>
    <row r="65" spans="1:4" x14ac:dyDescent="0.25">
      <c r="A65" s="40" t="s">
        <v>30</v>
      </c>
      <c r="B65" s="29"/>
      <c r="C65" s="29"/>
      <c r="D65" s="29"/>
    </row>
    <row r="66" spans="1:4" x14ac:dyDescent="0.25">
      <c r="A66" s="40" t="s">
        <v>33</v>
      </c>
      <c r="B66" s="29"/>
      <c r="C66" s="29"/>
      <c r="D66" s="29"/>
    </row>
    <row r="67" spans="1:4" x14ac:dyDescent="0.25">
      <c r="A67" s="15"/>
      <c r="B67" s="20"/>
      <c r="C67" s="20"/>
      <c r="D67" s="20"/>
    </row>
    <row r="68" spans="1:4" x14ac:dyDescent="0.25">
      <c r="A68" s="28" t="s">
        <v>40</v>
      </c>
      <c r="B68" s="29">
        <f>B15</f>
        <v>0</v>
      </c>
      <c r="C68" s="29">
        <f t="shared" ref="C68:D68" si="20">C15</f>
        <v>6439851.1600000001</v>
      </c>
      <c r="D68" s="29">
        <f t="shared" si="20"/>
        <v>6439851.1600000001</v>
      </c>
    </row>
    <row r="69" spans="1:4" x14ac:dyDescent="0.25">
      <c r="A69" s="15"/>
      <c r="B69" s="20"/>
      <c r="C69" s="20"/>
      <c r="D69" s="20"/>
    </row>
    <row r="70" spans="1:4" x14ac:dyDescent="0.25">
      <c r="A70" s="28" t="s">
        <v>16</v>
      </c>
      <c r="B70" s="44">
        <f>B19</f>
        <v>0</v>
      </c>
      <c r="C70" s="29">
        <f t="shared" ref="C70:D70" si="21">C19</f>
        <v>130788</v>
      </c>
      <c r="D70" s="29">
        <f t="shared" si="21"/>
        <v>130788</v>
      </c>
    </row>
    <row r="71" spans="1:4" x14ac:dyDescent="0.25">
      <c r="A71" s="15"/>
      <c r="B71" s="20"/>
      <c r="C71" s="20"/>
      <c r="D71" s="20"/>
    </row>
    <row r="72" spans="1:4" ht="30" x14ac:dyDescent="0.25">
      <c r="A72" s="34" t="s">
        <v>41</v>
      </c>
      <c r="B72" s="27">
        <f>B63+B64-B68+B70</f>
        <v>0</v>
      </c>
      <c r="C72" s="27">
        <f t="shared" ref="C72:D72" si="22">C63+C64-C68+C70</f>
        <v>3778817</v>
      </c>
      <c r="D72" s="27">
        <f t="shared" si="22"/>
        <v>3778817</v>
      </c>
    </row>
    <row r="73" spans="1:4" x14ac:dyDescent="0.25">
      <c r="A73" s="15"/>
      <c r="B73" s="20"/>
      <c r="C73" s="20"/>
      <c r="D73" s="20"/>
    </row>
    <row r="74" spans="1:4" x14ac:dyDescent="0.25">
      <c r="A74" s="34" t="s">
        <v>42</v>
      </c>
      <c r="B74" s="27">
        <f>B72-B64</f>
        <v>0</v>
      </c>
      <c r="C74" s="27">
        <f>C72-C64</f>
        <v>3778817</v>
      </c>
      <c r="D74" s="27">
        <f t="shared" ref="D74" si="23">D72-D64</f>
        <v>3778817</v>
      </c>
    </row>
    <row r="75" spans="1:4" x14ac:dyDescent="0.25">
      <c r="A75" s="25"/>
      <c r="B75" s="22"/>
      <c r="C75" s="22"/>
      <c r="D75" s="22"/>
    </row>
  </sheetData>
  <mergeCells count="5">
    <mergeCell ref="A5:D5"/>
    <mergeCell ref="A1:D1"/>
    <mergeCell ref="A2:D2"/>
    <mergeCell ref="A3:D3"/>
    <mergeCell ref="A4:D4"/>
  </mergeCells>
  <dataValidations count="1">
    <dataValidation type="decimal" allowBlank="1" showInputMessage="1" showErrorMessage="1" sqref="B8:D25 B29:D33 B37:D44 B48:D59 B63:D74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43</vt:i4>
      </vt:variant>
    </vt:vector>
  </HeadingPairs>
  <TitlesOfParts>
    <vt:vector size="44" baseType="lpstr">
      <vt:lpstr>Hoja1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2022-07-22T21:29:37Z</dcterms:created>
  <dcterms:modified xsi:type="dcterms:W3CDTF">2022-07-22T21:32:37Z</dcterms:modified>
</cp:coreProperties>
</file>