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EAA!$A$1:$F$32</definedName>
  </definedNames>
  <calcPr calcId="152511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E12" i="2"/>
  <c r="F12" i="2"/>
  <c r="E4" i="2"/>
  <c r="F4" i="2"/>
  <c r="E3" i="2" l="1"/>
  <c r="F3" i="2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<sst xmlns="http://schemas.openxmlformats.org/spreadsheetml/2006/main" count="31" uniqueCount="31">
  <si>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</si>
  <si>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</si>
  <si>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</si>
  <si>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</si>
  <si>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</si>
  <si>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</si>
  <si>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</si>
  <si>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</si>
  <si>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</si>
  <si>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</si>
  <si>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</si>
  <si>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</si>
  <si>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</si>
  <si>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</si>
  <si>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</si>
  <si>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</si>
  <si>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</si>
  <si>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</si>
  <si>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</si>
  <si>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</si>
  <si>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</si>
  <si>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</si>
  <si>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</si>
  <si>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</si>
  <si>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</si>
  <si>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</si>
  <si>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30 de Septiembre de 2022
(Cifras en Pesos)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</si>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</sst>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6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C33" sqref="C33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5" t="s">
        <v>26</v>
      </c>
      <c r="B1" s="16"/>
      <c r="C1" s="16"/>
      <c r="D1" s="16"/>
      <c r="E1" s="16"/>
      <c r="F1" s="17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8">
        <f>B4+B12</f>
        <v>114116902.27</v>
      </c>
      <c r="C3" s="8">
        <f t="shared" ref="C3:F3" si="0">C4+C12</f>
        <v>87001459.959999993</v>
      </c>
      <c r="D3" s="8">
        <f t="shared" si="0"/>
        <v>85523007.480000004</v>
      </c>
      <c r="E3" s="8">
        <f t="shared" si="0"/>
        <v>115595354.75</v>
      </c>
      <c r="F3" s="8">
        <f t="shared" si="0"/>
        <v>1478452.4799999986</v>
      </c>
    </row>
    <row r="4" spans="1:6" x14ac:dyDescent="0.2">
      <c r="A4" s="5" t="s">
        <v>4</v>
      </c>
      <c r="B4" s="8">
        <f>SUM(B5:B11)</f>
        <v>17488982.390000001</v>
      </c>
      <c r="C4" s="8">
        <f>SUM(C5:C11)</f>
        <v>86952743.439999998</v>
      </c>
      <c r="D4" s="8">
        <f>SUM(D5:D11)</f>
        <v>84189007.480000004</v>
      </c>
      <c r="E4" s="8">
        <f>SUM(E5:E11)</f>
        <v>20252718.349999998</v>
      </c>
      <c r="F4" s="8">
        <f>SUM(F5:F11)</f>
        <v>2763735.9599999953</v>
      </c>
    </row>
    <row r="5" spans="1:6" x14ac:dyDescent="0.2">
      <c r="A5" s="6" t="s">
        <v>5</v>
      </c>
      <c r="B5" s="9">
        <v>17446942.940000001</v>
      </c>
      <c r="C5" s="9">
        <v>43525663.549999997</v>
      </c>
      <c r="D5" s="9">
        <v>40752078.880000003</v>
      </c>
      <c r="E5" s="9">
        <f>B5+C5-D5</f>
        <v>20220527.609999992</v>
      </c>
      <c r="F5" s="9">
        <f t="shared" ref="F5:F11" si="1">E5-B5</f>
        <v>2773584.6699999906</v>
      </c>
    </row>
    <row r="6" spans="1:6" x14ac:dyDescent="0.2">
      <c r="A6" s="6" t="s">
        <v>6</v>
      </c>
      <c r="B6" s="9">
        <v>40193.379999999997</v>
      </c>
      <c r="C6" s="9">
        <v>43238684.640000001</v>
      </c>
      <c r="D6" s="9">
        <v>43248568.399999999</v>
      </c>
      <c r="E6" s="9">
        <f t="shared" ref="E6:E11" si="2">B6+C6-D6</f>
        <v>30309.620000004768</v>
      </c>
      <c r="F6" s="9">
        <f t="shared" si="1"/>
        <v>-9883.759999995229</v>
      </c>
    </row>
    <row r="7" spans="1:6" x14ac:dyDescent="0.2">
      <c r="A7" s="6" t="s">
        <v>7</v>
      </c>
      <c r="B7" s="9">
        <v>19.07</v>
      </c>
      <c r="C7" s="9">
        <v>188395.25</v>
      </c>
      <c r="D7" s="9">
        <v>188360.2</v>
      </c>
      <c r="E7" s="9">
        <f t="shared" si="2"/>
        <v>54.119999999995343</v>
      </c>
      <c r="F7" s="9">
        <f t="shared" si="1"/>
        <v>35.049999999995343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1827</v>
      </c>
      <c r="C11" s="9">
        <v>0</v>
      </c>
      <c r="D11" s="9">
        <v>0</v>
      </c>
      <c r="E11" s="9">
        <f t="shared" si="2"/>
        <v>1827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96627919.879999995</v>
      </c>
      <c r="C12" s="8">
        <f>SUM(C13:C21)</f>
        <v>48716.52</v>
      </c>
      <c r="D12" s="8">
        <f>SUM(D13:D21)</f>
        <v>1334000</v>
      </c>
      <c r="E12" s="8">
        <f>SUM(E13:E21)</f>
        <v>95342636.400000006</v>
      </c>
      <c r="F12" s="8">
        <f>SUM(F13:F21)</f>
        <v>-1285283.4799999967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81008785.689999998</v>
      </c>
      <c r="C15" s="10">
        <v>0</v>
      </c>
      <c r="D15" s="10">
        <v>0</v>
      </c>
      <c r="E15" s="10">
        <f t="shared" si="4"/>
        <v>81008785.689999998</v>
      </c>
      <c r="F15" s="10">
        <f t="shared" si="3"/>
        <v>0</v>
      </c>
    </row>
    <row r="16" spans="1:6" x14ac:dyDescent="0.2">
      <c r="A16" s="6" t="s">
        <v>14</v>
      </c>
      <c r="B16" s="9">
        <v>37054025.82</v>
      </c>
      <c r="C16" s="9">
        <v>48716.52</v>
      </c>
      <c r="D16" s="9">
        <v>1334000</v>
      </c>
      <c r="E16" s="9">
        <f t="shared" si="4"/>
        <v>35768742.340000004</v>
      </c>
      <c r="F16" s="9">
        <f t="shared" si="3"/>
        <v>-1285283.4799999967</v>
      </c>
    </row>
    <row r="17" spans="1:6" x14ac:dyDescent="0.2">
      <c r="A17" s="6" t="s">
        <v>15</v>
      </c>
      <c r="B17" s="9">
        <v>2851.04</v>
      </c>
      <c r="C17" s="9">
        <v>0</v>
      </c>
      <c r="D17" s="9">
        <v>0</v>
      </c>
      <c r="E17" s="9">
        <f t="shared" si="4"/>
        <v>2851.04</v>
      </c>
      <c r="F17" s="9">
        <f t="shared" si="3"/>
        <v>0</v>
      </c>
    </row>
    <row r="18" spans="1:6" x14ac:dyDescent="0.2">
      <c r="A18" s="6" t="s">
        <v>16</v>
      </c>
      <c r="B18" s="9">
        <v>-21437742.670000002</v>
      </c>
      <c r="C18" s="9">
        <v>0</v>
      </c>
      <c r="D18" s="9">
        <v>0</v>
      </c>
      <c r="E18" s="9">
        <f t="shared" si="4"/>
        <v>-21437742.670000002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2" spans="1:6" ht="12.75" x14ac:dyDescent="0.2">
      <c r="A22" s="7" t="s">
        <v>25</v>
      </c>
    </row>
    <row r="26" spans="1:6" x14ac:dyDescent="0.2">
      <c r="A26" s="11" t="s">
        <v>27</v>
      </c>
      <c r="B26" s="12"/>
      <c r="C26" s="13"/>
      <c r="D26" s="12" t="s">
        <v>28</v>
      </c>
    </row>
    <row r="27" spans="1:6" x14ac:dyDescent="0.2">
      <c r="A27" s="13" t="s">
        <v>29</v>
      </c>
      <c r="B27" s="14"/>
      <c r="C27" s="13"/>
      <c r="D27" s="14" t="s">
        <v>30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2022-10-13T21:50:30Z</cp:lastPrinted>
  <dcterms:created xsi:type="dcterms:W3CDTF">2014-02-09T04:04:15Z</dcterms:created>
  <dcterms:modified xsi:type="dcterms:W3CDTF">2022-10-13T21:50:34Z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