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4o TRIMESTRE\PUBLICAR ITESS\INF PRESUPUESTAL\"/>
    </mc:Choice>
  </mc:AlternateContent>
  <bookViews>
    <workbookView xWindow="0" yWindow="0" windowWidth="28800" windowHeight="12435"/>
  </bookViews>
  <sheets>
    <sheet name="FFF" sheetId="1" r:id="rId1"/>
  </sheets>
  <definedNames>
    <definedName name="_xlnm.Print_Area" localSheetId="0">FFF!$A$1:$D$41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35" i="1"/>
  <c r="C35" i="1"/>
  <c r="B35" i="1"/>
  <c r="D27" i="1"/>
  <c r="C27" i="1"/>
  <c r="C39" i="1" s="1"/>
  <c r="B27" i="1"/>
  <c r="B39" i="1" s="1"/>
  <c r="C24" i="1"/>
  <c r="B24" i="1"/>
  <c r="D14" i="1"/>
  <c r="D24" i="1" s="1"/>
  <c r="C14" i="1"/>
  <c r="B14" i="1"/>
  <c r="D3" i="1"/>
  <c r="C3" i="1"/>
  <c r="B3" i="1"/>
</calcChain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<sst xmlns="http://schemas.openxmlformats.org/spreadsheetml/2006/main" count="44" uniqueCount="36">
  <si>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</si>
  <si>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</si>
  <si>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</si>
  <si>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</si>
  <si>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</si>
  <si>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</si>
  <si>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</si>
  <si>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</si>
  <si>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</si>
  <si>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</si>
  <si>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</si>
  <si>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</si>
  <si>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</si>
  <si>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</si>
  <si>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</si>
  <si>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</si>
  <si>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</si>
  <si>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</si>
  <si>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</si>
  <si>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</si>
  <si>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</si>
  <si>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</si>
  <si>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</si>
  <si>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</si>
  <si>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</si>
  <si>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</si>
  <si>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</si>
  <si>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</si>
  <si>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</si>
  <si>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</si>
  <si>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</si>
  <si>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</si>
  <si>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</si>
  <si>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</si>
  <si>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</si>
  <si>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TECNOLOGICO SUPERIOR DE SALVATIERRA
Flujo de Fondos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</si>
</sst>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showGridLines="0" tabSelected="1" zoomScaleNormal="100" workbookViewId="0">
      <selection activeCell="I19" sqref="I19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39.950000000000003" customHeight="1" x14ac:dyDescent="0.2">
      <c r="A1" s="28" t="s">
        <v>35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f>SUM(B4:B13)</f>
        <v>24807325.640000001</v>
      </c>
      <c r="C3" s="19">
        <f t="shared" ref="C3:D3" si="0">SUM(C4:C13)</f>
        <v>47471413.200000003</v>
      </c>
      <c r="D3" s="2">
        <f t="shared" si="0"/>
        <v>47454411.200000003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3441161</v>
      </c>
      <c r="C10" s="20">
        <v>4003235.32</v>
      </c>
      <c r="D10" s="3">
        <v>4003235.32</v>
      </c>
    </row>
    <row r="11" spans="1:4" x14ac:dyDescent="0.2">
      <c r="A11" s="14" t="s">
        <v>12</v>
      </c>
      <c r="B11" s="20">
        <v>0</v>
      </c>
      <c r="C11" s="20">
        <v>21439948.640000001</v>
      </c>
      <c r="D11" s="3">
        <v>21422946.640000001</v>
      </c>
    </row>
    <row r="12" spans="1:4" x14ac:dyDescent="0.2">
      <c r="A12" s="14" t="s">
        <v>13</v>
      </c>
      <c r="B12" s="20">
        <v>21366164.640000001</v>
      </c>
      <c r="C12" s="20">
        <v>22028229.239999998</v>
      </c>
      <c r="D12" s="3">
        <v>22028229.239999998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f>SUM(B15:B23)</f>
        <v>24807325.640000001</v>
      </c>
      <c r="C14" s="21">
        <f t="shared" ref="C14:D14" si="1">SUM(C15:C23)</f>
        <v>42632388.480000004</v>
      </c>
      <c r="D14" s="4">
        <f t="shared" si="1"/>
        <v>41775172.890000001</v>
      </c>
    </row>
    <row r="15" spans="1:4" x14ac:dyDescent="0.2">
      <c r="A15" s="14" t="s">
        <v>16</v>
      </c>
      <c r="B15" s="20">
        <v>19194272</v>
      </c>
      <c r="C15" s="20">
        <v>36077664.990000002</v>
      </c>
      <c r="D15" s="3">
        <v>35220449.399999999</v>
      </c>
    </row>
    <row r="16" spans="1:4" x14ac:dyDescent="0.2">
      <c r="A16" s="14" t="s">
        <v>17</v>
      </c>
      <c r="B16" s="20">
        <v>576962.46</v>
      </c>
      <c r="C16" s="20">
        <v>668977.18000000005</v>
      </c>
      <c r="D16" s="3">
        <v>668977.18000000005</v>
      </c>
    </row>
    <row r="17" spans="1:4" x14ac:dyDescent="0.2">
      <c r="A17" s="14" t="s">
        <v>18</v>
      </c>
      <c r="B17" s="20">
        <v>4543091.18</v>
      </c>
      <c r="C17" s="20">
        <v>5627618.3099999996</v>
      </c>
      <c r="D17" s="3">
        <v>5627618.3099999996</v>
      </c>
    </row>
    <row r="18" spans="1:4" x14ac:dyDescent="0.2">
      <c r="A18" s="14" t="s">
        <v>13</v>
      </c>
      <c r="B18" s="20">
        <v>290000</v>
      </c>
      <c r="C18" s="20">
        <v>258128</v>
      </c>
      <c r="D18" s="3">
        <v>258128</v>
      </c>
    </row>
    <row r="19" spans="1:4" x14ac:dyDescent="0.2">
      <c r="A19" s="14" t="s">
        <v>19</v>
      </c>
      <c r="B19" s="20">
        <v>203000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4839024.7199999988</v>
      </c>
      <c r="D24" s="5">
        <f>D3-D14</f>
        <v>5679238.3100000024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2987178.92</v>
      </c>
      <c r="D27" s="2">
        <f>SUM(D28:D34)</f>
        <v>3096917.73</v>
      </c>
    </row>
    <row r="28" spans="1:4" x14ac:dyDescent="0.2">
      <c r="A28" s="11" t="s">
        <v>26</v>
      </c>
      <c r="B28" s="23">
        <v>0</v>
      </c>
      <c r="C28" s="23">
        <v>105730.13</v>
      </c>
      <c r="D28" s="16">
        <v>105730.13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968299.45</v>
      </c>
      <c r="D31" s="16">
        <v>968299.45</v>
      </c>
    </row>
    <row r="32" spans="1:4" x14ac:dyDescent="0.2">
      <c r="A32" s="11" t="s">
        <v>30</v>
      </c>
      <c r="B32" s="23">
        <v>0</v>
      </c>
      <c r="C32" s="23">
        <v>1913149.34</v>
      </c>
      <c r="D32" s="16">
        <v>2022888.15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1851845.8</v>
      </c>
      <c r="D35" s="17">
        <f>SUM(D36:D38)</f>
        <v>2582320.58</v>
      </c>
    </row>
    <row r="36" spans="1:4" x14ac:dyDescent="0.2">
      <c r="A36" s="11" t="s">
        <v>30</v>
      </c>
      <c r="B36" s="23">
        <v>0</v>
      </c>
      <c r="C36" s="23">
        <v>1851845.8</v>
      </c>
      <c r="D36" s="16">
        <v>2582320.58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>C27+C35</f>
        <v>4839024.72</v>
      </c>
      <c r="D39" s="18">
        <f>D27+D35</f>
        <v>5679238.3100000005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2D522D-DA12-4E5C-8358-333499507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www.w3.org/XML/1998/namespace"/>
    <ds:schemaRef ds:uri="6aa8a68a-ab09-4ac8-a697-fdce915bc567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0c865bf4-0f22-4e4d-b041-7b0c1657e5a8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2017-12-20T04:54:53Z</dcterms:created>
  <dcterms:modified xsi:type="dcterms:W3CDTF">2024-02-27T17:39:33Z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