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D24" i="1"/>
  <c r="E24" i="1"/>
  <c r="F24" i="1"/>
  <c r="B24" i="1"/>
  <c r="G24" i="1"/>
  <c r="D40" i="1"/>
  <c r="G40" i="1" s="1"/>
  <c r="D39" i="1"/>
  <c r="G39" i="1" s="1"/>
  <c r="D38" i="1"/>
  <c r="G38" i="1" s="1"/>
  <c r="D37" i="1"/>
  <c r="G37" i="1" s="1"/>
  <c r="D36" i="1"/>
  <c r="G36" i="1" s="1"/>
  <c r="D35" i="1"/>
  <c r="G35" i="1" s="1"/>
  <c r="D34" i="1"/>
  <c r="G34" i="1" s="1"/>
  <c r="D33" i="1"/>
  <c r="G33" i="1" s="1"/>
  <c r="D32" i="1"/>
  <c r="G32" i="1" s="1"/>
  <c r="D31" i="1"/>
  <c r="G31" i="1" s="1"/>
  <c r="D30" i="1"/>
  <c r="G30" i="1" s="1"/>
  <c r="D29" i="1"/>
  <c r="G29" i="1" s="1"/>
  <c r="D28" i="1"/>
  <c r="G28" i="1" s="1"/>
  <c r="D27" i="1"/>
  <c r="G27" i="1" s="1"/>
  <c r="D26" i="1"/>
  <c r="G26" i="1" s="1"/>
  <c r="D25" i="1"/>
  <c r="G25" i="1" s="1"/>
  <c r="D21" i="1"/>
  <c r="G21" i="1" s="1"/>
  <c r="D20" i="1"/>
  <c r="G20" i="1" s="1"/>
  <c r="D19" i="1"/>
  <c r="G19" i="1" s="1"/>
  <c r="D18" i="1"/>
  <c r="G18" i="1" s="1"/>
  <c r="D17" i="1"/>
  <c r="G17" i="1" s="1"/>
  <c r="D16" i="1"/>
  <c r="G16" i="1" s="1"/>
  <c r="D15" i="1"/>
  <c r="G15" i="1" s="1"/>
  <c r="D14" i="1"/>
  <c r="G14" i="1" s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l="1"/>
  <c r="G5" i="1" s="1"/>
  <c r="F5" i="1"/>
  <c r="E5" i="1"/>
  <c r="D5" i="1"/>
  <c r="C5" i="1"/>
  <c r="B5" i="1"/>
  <c r="C42" i="1" l="1"/>
  <c r="B42" i="1"/>
  <c r="E42" i="1"/>
  <c r="F42" i="1"/>
  <c r="D42" i="1"/>
  <c r="G42" i="1" l="1"/>
</calcChain>
</file>

<file path=xl/sharedStrings.xml><?xml version="1.0" encoding="utf-8"?>
<sst xmlns="http://schemas.openxmlformats.org/spreadsheetml/2006/main" count="51" uniqueCount="35">
  <si>
    <t>INSTITUTO TECNOLOGICO SUPERIOR DE SALVATIERRA
Estado Analítico del Ejercicio del Presupuesto de Egresos Detallado - LDF
Clasificación Administrativa
al 31 de Marzo de 2024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</si>
  <si>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</si>
  <si>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</si>
  <si>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</si>
  <si>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</si>
  <si>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</si>
  <si>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</si>
  <si>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</si>
  <si>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</si>
  <si>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</si>
  <si>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</si>
  <si>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II. Gasto Etiquetado</t>
  </si>
  <si>
    <t>(II=A+B+C+D+E+F+G+H)</t>
  </si>
  <si>
    <t>III. Total de Egresos (III = I + II)</t>
  </si>
  <si>
    <t>“Bajo protesta de decir verdad declaramos que los Estados Financieros y sus notas, son razonablemente correctos y son responsabilidad del emisor”</t>
  </si>
  <si>
    <t>CP. RAMIRO CONTRERAS RODRIGUEZ</t>
  </si>
  <si>
    <r>
      <t xml:space="preserve">                                      </t>
    </r>
    <r>
      <rPr>
        <u/>
        <sz val="8"/>
        <color theme="1"/>
        <rFont val="Arial"/>
        <family val="2"/>
      </rPr>
      <t>DR JOSE LUIS RAMIREZ RAMIREZ</t>
    </r>
  </si>
  <si>
    <t>SUBDIRECTOR DE ADMINISTRACION Y FINANZAS</t>
  </si>
  <si>
    <t xml:space="preserve">                                      DIRECTOR GENERAL</t>
  </si>
  <si>
    <t>211213044010000 DIRECCIÓN GENERAL ITESS</t>
  </si>
  <si>
    <t>211213044020000 SUBDIR DE ADMON Y FINANZAS ITESS</t>
  </si>
  <si>
    <t>211213044020200 DEPARTAMENTO RECURSOS MATERIALES ITESS</t>
  </si>
  <si>
    <t>211213044020300 DEPARTAMENTO RECURSOS HUMANOS ITESS</t>
  </si>
  <si>
    <t>211213044030000 DIRECCIÓN ACADÉMICA ITESS</t>
  </si>
  <si>
    <t>211213044030102 COORD DE INGENIERÍA EN INNOVACIÓN ITESS</t>
  </si>
  <si>
    <t>211213044030104 COORD DE INGENIERÍA EN TICS ITESS</t>
  </si>
  <si>
    <t>211213044030105 COORD DE INGENIERÍA EN MECATRÓNICA ITESS</t>
  </si>
  <si>
    <t>211213044030200 SDIR DE POSGRADO E INVESTIGACIÓN ITESS</t>
  </si>
  <si>
    <t>211213044030201 DEPTO DE POSGRADO E INVESTIGACIÓN ITESS</t>
  </si>
  <si>
    <t>211213044030300 DEPTO DE DESARROLLO ACADÉMICO ITESS</t>
  </si>
  <si>
    <t>211213044040000 DIRECCIÓN PLANEACIÓN Y VINCULACIÓN ITESS</t>
  </si>
  <si>
    <t>211213044040101 DEPARTAMENTO DE CALIDAD ITESS</t>
  </si>
  <si>
    <t>211213044040104 DEPARTAMENTO SERVICIOS ESCOLARES ITESS</t>
  </si>
  <si>
    <t>211213044040200 SUBDIR DE VINCULACIÓN Y EXTENSIÓN ITESS</t>
  </si>
  <si>
    <t>211213044040201 DEPARTAMENTO DE VINCULACIÓN ITESS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</si>
</sst>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3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3" fontId="2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4" fontId="2" fillId="0" borderId="6" xfId="0" applyNumberFormat="1" applyFont="1" applyBorder="1" applyAlignment="1">
      <alignment vertical="center"/>
    </xf>
    <xf numFmtId="0" fontId="2" fillId="0" borderId="0" xfId="1" applyFont="1" applyAlignment="1">
      <alignment horizontal="left" indent="2"/>
    </xf>
    <xf numFmtId="0" fontId="5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L32" sqref="L32"/>
    </sheetView>
  </sheetViews>
  <sheetFormatPr baseColWidth="10" defaultColWidth="10.28515625" defaultRowHeight="11.25" x14ac:dyDescent="0.2"/>
  <cols>
    <col min="1" max="1" width="48.42578125" style="1" customWidth="1"/>
    <col min="2" max="7" width="14.42578125" style="1" customWidth="1"/>
    <col min="8" max="16384" width="10.28515625" style="1"/>
  </cols>
  <sheetData>
    <row r="1" spans="1:7" ht="59.25" customHeight="1" x14ac:dyDescent="0.2">
      <c r="A1" s="17" t="s">
        <v>0</v>
      </c>
      <c r="B1" s="18"/>
      <c r="C1" s="18"/>
      <c r="D1" s="18"/>
      <c r="E1" s="18"/>
      <c r="F1" s="18"/>
      <c r="G1" s="19"/>
    </row>
    <row r="2" spans="1:7" x14ac:dyDescent="0.2">
      <c r="A2" s="2"/>
      <c r="B2" s="20" t="s">
        <v>1</v>
      </c>
      <c r="C2" s="20"/>
      <c r="D2" s="20"/>
      <c r="E2" s="20"/>
      <c r="F2" s="20"/>
      <c r="G2" s="2"/>
    </row>
    <row r="3" spans="1:7" ht="22.5" x14ac:dyDescent="0.2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3" t="s">
        <v>8</v>
      </c>
    </row>
    <row r="4" spans="1:7" x14ac:dyDescent="0.2">
      <c r="A4" s="5" t="s">
        <v>9</v>
      </c>
      <c r="B4" s="6"/>
      <c r="C4" s="6"/>
      <c r="D4" s="6"/>
      <c r="E4" s="6"/>
      <c r="F4" s="6"/>
      <c r="G4" s="6"/>
    </row>
    <row r="5" spans="1:7" x14ac:dyDescent="0.2">
      <c r="A5" s="7" t="s">
        <v>10</v>
      </c>
      <c r="B5" s="8">
        <f>SUM(B6:B21)</f>
        <v>24357462.379999999</v>
      </c>
      <c r="C5" s="8">
        <f>SUM(C6:C21)</f>
        <v>2468524.64</v>
      </c>
      <c r="D5" s="8">
        <f>SUM(D6:D21)</f>
        <v>26825987.02</v>
      </c>
      <c r="E5" s="8">
        <f>SUM(E6:E21)</f>
        <v>5159875.87</v>
      </c>
      <c r="F5" s="8">
        <f>SUM(F6:F21)</f>
        <v>5159875.87</v>
      </c>
      <c r="G5" s="8">
        <f>SUM(G6:G21)</f>
        <v>21666111.150000002</v>
      </c>
    </row>
    <row r="6" spans="1:7" x14ac:dyDescent="0.2">
      <c r="A6" s="9" t="s">
        <v>19</v>
      </c>
      <c r="B6" s="10">
        <v>1196248</v>
      </c>
      <c r="C6" s="10">
        <v>25813.98</v>
      </c>
      <c r="D6" s="10">
        <f>B6+C6</f>
        <v>1222061.98</v>
      </c>
      <c r="E6" s="10">
        <v>268403.25</v>
      </c>
      <c r="F6" s="10">
        <v>268403.25</v>
      </c>
      <c r="G6" s="10">
        <f>D6-E6</f>
        <v>953658.73</v>
      </c>
    </row>
    <row r="7" spans="1:7" x14ac:dyDescent="0.2">
      <c r="A7" s="9" t="s">
        <v>20</v>
      </c>
      <c r="B7" s="10">
        <v>1444597</v>
      </c>
      <c r="C7" s="10">
        <v>40548.980000000003</v>
      </c>
      <c r="D7" s="10">
        <f t="shared" ref="D7:D21" si="0">B7+C7</f>
        <v>1485145.98</v>
      </c>
      <c r="E7" s="10">
        <v>334742.56</v>
      </c>
      <c r="F7" s="10">
        <v>334742.56</v>
      </c>
      <c r="G7" s="10">
        <f t="shared" ref="G7:G21" si="1">D7-E7</f>
        <v>1150403.42</v>
      </c>
    </row>
    <row r="8" spans="1:7" ht="15.75" customHeight="1" x14ac:dyDescent="0.2">
      <c r="A8" s="9" t="s">
        <v>21</v>
      </c>
      <c r="B8" s="10">
        <v>594766</v>
      </c>
      <c r="C8" s="10">
        <v>-117120</v>
      </c>
      <c r="D8" s="10">
        <f t="shared" si="0"/>
        <v>477646</v>
      </c>
      <c r="E8" s="10">
        <v>87901.99</v>
      </c>
      <c r="F8" s="10">
        <v>87901.99</v>
      </c>
      <c r="G8" s="10">
        <f t="shared" si="1"/>
        <v>389744.01</v>
      </c>
    </row>
    <row r="9" spans="1:7" x14ac:dyDescent="0.2">
      <c r="A9" s="9" t="s">
        <v>22</v>
      </c>
      <c r="B9" s="10">
        <v>298313</v>
      </c>
      <c r="C9" s="10">
        <v>4690.0200000000004</v>
      </c>
      <c r="D9" s="10">
        <f t="shared" si="0"/>
        <v>303003.02</v>
      </c>
      <c r="E9" s="10">
        <v>92112.19</v>
      </c>
      <c r="F9" s="10">
        <v>92112.19</v>
      </c>
      <c r="G9" s="10">
        <f t="shared" si="1"/>
        <v>210890.83000000002</v>
      </c>
    </row>
    <row r="10" spans="1:7" x14ac:dyDescent="0.2">
      <c r="A10" s="9" t="s">
        <v>23</v>
      </c>
      <c r="B10" s="10">
        <v>14641478</v>
      </c>
      <c r="C10" s="10">
        <v>2217567.06</v>
      </c>
      <c r="D10" s="10">
        <f t="shared" si="0"/>
        <v>16859045.059999999</v>
      </c>
      <c r="E10" s="10">
        <v>2887648.36</v>
      </c>
      <c r="F10" s="10">
        <v>2887648.36</v>
      </c>
      <c r="G10" s="10">
        <f t="shared" si="1"/>
        <v>13971396.699999999</v>
      </c>
    </row>
    <row r="11" spans="1:7" x14ac:dyDescent="0.2">
      <c r="A11" s="9" t="s">
        <v>24</v>
      </c>
      <c r="B11" s="10">
        <v>461963</v>
      </c>
      <c r="C11" s="10">
        <v>8706</v>
      </c>
      <c r="D11" s="10">
        <f t="shared" si="0"/>
        <v>470669</v>
      </c>
      <c r="E11" s="10">
        <v>75918.73</v>
      </c>
      <c r="F11" s="10">
        <v>75918.73</v>
      </c>
      <c r="G11" s="10">
        <f t="shared" si="1"/>
        <v>394750.27</v>
      </c>
    </row>
    <row r="12" spans="1:7" x14ac:dyDescent="0.2">
      <c r="A12" s="9" t="s">
        <v>25</v>
      </c>
      <c r="B12" s="10">
        <v>461961</v>
      </c>
      <c r="C12" s="10">
        <v>8710.98</v>
      </c>
      <c r="D12" s="10">
        <f t="shared" si="0"/>
        <v>470671.98</v>
      </c>
      <c r="E12" s="10">
        <v>133671.97</v>
      </c>
      <c r="F12" s="10">
        <v>133671.97</v>
      </c>
      <c r="G12" s="10">
        <f t="shared" si="1"/>
        <v>337000.01</v>
      </c>
    </row>
    <row r="13" spans="1:7" ht="15" customHeight="1" x14ac:dyDescent="0.2">
      <c r="A13" s="9" t="s">
        <v>26</v>
      </c>
      <c r="B13" s="10">
        <v>274101.21999999997</v>
      </c>
      <c r="C13" s="10">
        <v>4330.0200000000004</v>
      </c>
      <c r="D13" s="10">
        <f t="shared" si="0"/>
        <v>278431.24</v>
      </c>
      <c r="E13" s="10">
        <v>79994.899999999994</v>
      </c>
      <c r="F13" s="10">
        <v>79994.899999999994</v>
      </c>
      <c r="G13" s="10">
        <f t="shared" si="1"/>
        <v>198436.34</v>
      </c>
    </row>
    <row r="14" spans="1:7" x14ac:dyDescent="0.2">
      <c r="A14" s="9" t="s">
        <v>27</v>
      </c>
      <c r="B14" s="10">
        <v>335513</v>
      </c>
      <c r="C14" s="10">
        <v>10292</v>
      </c>
      <c r="D14" s="10">
        <f t="shared" si="0"/>
        <v>345805</v>
      </c>
      <c r="E14" s="10">
        <v>25000</v>
      </c>
      <c r="F14" s="10">
        <v>25000</v>
      </c>
      <c r="G14" s="10">
        <f t="shared" si="1"/>
        <v>320805</v>
      </c>
    </row>
    <row r="15" spans="1:7" x14ac:dyDescent="0.2">
      <c r="A15" s="9" t="s">
        <v>28</v>
      </c>
      <c r="B15" s="10">
        <v>196676</v>
      </c>
      <c r="C15" s="10">
        <v>2538</v>
      </c>
      <c r="D15" s="10">
        <f t="shared" si="0"/>
        <v>199214</v>
      </c>
      <c r="E15" s="10">
        <v>57471.11</v>
      </c>
      <c r="F15" s="10">
        <v>57471.11</v>
      </c>
      <c r="G15" s="10">
        <f t="shared" si="1"/>
        <v>141742.89000000001</v>
      </c>
    </row>
    <row r="16" spans="1:7" x14ac:dyDescent="0.2">
      <c r="A16" s="9" t="s">
        <v>29</v>
      </c>
      <c r="B16" s="10">
        <v>284696</v>
      </c>
      <c r="C16" s="10">
        <v>4576.9799999999996</v>
      </c>
      <c r="D16" s="10">
        <f t="shared" si="0"/>
        <v>289272.98</v>
      </c>
      <c r="E16" s="10">
        <v>82351.490000000005</v>
      </c>
      <c r="F16" s="10">
        <v>82351.490000000005</v>
      </c>
      <c r="G16" s="10">
        <f t="shared" si="1"/>
        <v>206921.49</v>
      </c>
    </row>
    <row r="17" spans="1:7" ht="12.75" customHeight="1" x14ac:dyDescent="0.2">
      <c r="A17" s="9" t="s">
        <v>30</v>
      </c>
      <c r="B17" s="10">
        <v>2089128.16</v>
      </c>
      <c r="C17" s="10">
        <v>165313</v>
      </c>
      <c r="D17" s="10">
        <f t="shared" si="0"/>
        <v>2254441.16</v>
      </c>
      <c r="E17" s="10">
        <v>417663.79</v>
      </c>
      <c r="F17" s="10">
        <v>417663.79</v>
      </c>
      <c r="G17" s="10">
        <f t="shared" si="1"/>
        <v>1836777.37</v>
      </c>
    </row>
    <row r="18" spans="1:7" x14ac:dyDescent="0.2">
      <c r="A18" s="9" t="s">
        <v>31</v>
      </c>
      <c r="B18" s="10">
        <v>384696</v>
      </c>
      <c r="C18" s="10">
        <v>4576.9799999999996</v>
      </c>
      <c r="D18" s="10">
        <f t="shared" si="0"/>
        <v>389272.98</v>
      </c>
      <c r="E18" s="10">
        <v>174225.26</v>
      </c>
      <c r="F18" s="10">
        <v>174225.26</v>
      </c>
      <c r="G18" s="10">
        <f t="shared" si="1"/>
        <v>215047.71999999997</v>
      </c>
    </row>
    <row r="19" spans="1:7" ht="14.25" customHeight="1" x14ac:dyDescent="0.2">
      <c r="A19" s="9" t="s">
        <v>32</v>
      </c>
      <c r="B19" s="10">
        <v>488530</v>
      </c>
      <c r="C19" s="10">
        <v>6414</v>
      </c>
      <c r="D19" s="10">
        <f t="shared" si="0"/>
        <v>494944</v>
      </c>
      <c r="E19" s="10">
        <v>108780.79</v>
      </c>
      <c r="F19" s="10">
        <v>108780.79</v>
      </c>
      <c r="G19" s="10">
        <f t="shared" si="1"/>
        <v>386163.21</v>
      </c>
    </row>
    <row r="20" spans="1:7" x14ac:dyDescent="0.2">
      <c r="A20" s="9" t="s">
        <v>33</v>
      </c>
      <c r="B20" s="10">
        <v>920101</v>
      </c>
      <c r="C20" s="10">
        <v>76994.64</v>
      </c>
      <c r="D20" s="10">
        <f t="shared" si="0"/>
        <v>997095.64</v>
      </c>
      <c r="E20" s="10">
        <v>251632.07</v>
      </c>
      <c r="F20" s="10">
        <v>251632.07</v>
      </c>
      <c r="G20" s="10">
        <f t="shared" si="1"/>
        <v>745463.57000000007</v>
      </c>
    </row>
    <row r="21" spans="1:7" x14ac:dyDescent="0.2">
      <c r="A21" s="9" t="s">
        <v>34</v>
      </c>
      <c r="B21" s="10">
        <v>284695</v>
      </c>
      <c r="C21" s="10">
        <v>4572</v>
      </c>
      <c r="D21" s="10">
        <f t="shared" si="0"/>
        <v>289267</v>
      </c>
      <c r="E21" s="10">
        <v>82357.41</v>
      </c>
      <c r="F21" s="10">
        <v>82357.41</v>
      </c>
      <c r="G21" s="10">
        <f t="shared" si="1"/>
        <v>206909.59</v>
      </c>
    </row>
    <row r="22" spans="1:7" x14ac:dyDescent="0.2">
      <c r="A22" s="9"/>
      <c r="B22" s="10"/>
      <c r="C22" s="10"/>
      <c r="D22" s="10"/>
      <c r="E22" s="10"/>
      <c r="F22" s="10"/>
      <c r="G22" s="10"/>
    </row>
    <row r="23" spans="1:7" x14ac:dyDescent="0.2">
      <c r="A23" s="11" t="s">
        <v>11</v>
      </c>
      <c r="B23" s="10"/>
      <c r="C23" s="10"/>
      <c r="D23" s="10"/>
      <c r="E23" s="10"/>
      <c r="F23" s="10"/>
      <c r="G23" s="10"/>
    </row>
    <row r="24" spans="1:7" x14ac:dyDescent="0.2">
      <c r="A24" s="11" t="s">
        <v>12</v>
      </c>
      <c r="B24" s="8">
        <f>SUM(B25:B40)</f>
        <v>0</v>
      </c>
      <c r="C24" s="8">
        <f t="shared" ref="C24:F24" si="2">SUM(C25:C40)</f>
        <v>22973103.68</v>
      </c>
      <c r="D24" s="8">
        <f t="shared" si="2"/>
        <v>22973103.68</v>
      </c>
      <c r="E24" s="8">
        <f t="shared" si="2"/>
        <v>3296887.0900000003</v>
      </c>
      <c r="F24" s="8">
        <f t="shared" si="2"/>
        <v>3097880.0299999993</v>
      </c>
      <c r="G24" s="8">
        <f>SUM(G25:G40)</f>
        <v>19676216.590000004</v>
      </c>
    </row>
    <row r="25" spans="1:7" ht="14.25" customHeight="1" x14ac:dyDescent="0.2">
      <c r="A25" s="9" t="s">
        <v>19</v>
      </c>
      <c r="B25" s="10">
        <v>0</v>
      </c>
      <c r="C25" s="10">
        <v>1138934.22</v>
      </c>
      <c r="D25" s="10">
        <f t="shared" ref="D25:D40" si="3">B25+C25</f>
        <v>1138934.22</v>
      </c>
      <c r="E25" s="10">
        <v>204125.92</v>
      </c>
      <c r="F25" s="10">
        <v>201114.96</v>
      </c>
      <c r="G25" s="10">
        <f t="shared" ref="G25:G40" si="4">D25-E25</f>
        <v>934808.29999999993</v>
      </c>
    </row>
    <row r="26" spans="1:7" ht="14.25" customHeight="1" x14ac:dyDescent="0.2">
      <c r="A26" s="9" t="s">
        <v>20</v>
      </c>
      <c r="B26" s="10">
        <v>0</v>
      </c>
      <c r="C26" s="10">
        <v>1339181.68</v>
      </c>
      <c r="D26" s="10">
        <f t="shared" si="3"/>
        <v>1339181.68</v>
      </c>
      <c r="E26" s="10">
        <v>261270.84</v>
      </c>
      <c r="F26" s="10">
        <v>250647.87</v>
      </c>
      <c r="G26" s="10">
        <f t="shared" si="4"/>
        <v>1077910.8399999999</v>
      </c>
    </row>
    <row r="27" spans="1:7" ht="14.25" customHeight="1" x14ac:dyDescent="0.2">
      <c r="A27" s="9" t="s">
        <v>21</v>
      </c>
      <c r="B27" s="10">
        <v>0</v>
      </c>
      <c r="C27" s="10">
        <v>325922</v>
      </c>
      <c r="D27" s="10">
        <f t="shared" si="3"/>
        <v>325922</v>
      </c>
      <c r="E27" s="10">
        <v>85460.25</v>
      </c>
      <c r="F27" s="10">
        <v>82079.89</v>
      </c>
      <c r="G27" s="10">
        <f t="shared" si="4"/>
        <v>240461.75</v>
      </c>
    </row>
    <row r="28" spans="1:7" ht="14.25" customHeight="1" x14ac:dyDescent="0.2">
      <c r="A28" s="9" t="s">
        <v>22</v>
      </c>
      <c r="B28" s="10">
        <v>0</v>
      </c>
      <c r="C28" s="10">
        <v>300513</v>
      </c>
      <c r="D28" s="10">
        <f t="shared" si="3"/>
        <v>300513</v>
      </c>
      <c r="E28" s="10">
        <v>65352.23</v>
      </c>
      <c r="F28" s="10">
        <v>61856.54</v>
      </c>
      <c r="G28" s="10">
        <f t="shared" si="4"/>
        <v>235160.77</v>
      </c>
    </row>
    <row r="29" spans="1:7" ht="14.25" customHeight="1" x14ac:dyDescent="0.2">
      <c r="A29" s="9" t="s">
        <v>23</v>
      </c>
      <c r="B29" s="10">
        <v>0</v>
      </c>
      <c r="C29" s="10">
        <v>14535984.460000001</v>
      </c>
      <c r="D29" s="10">
        <f t="shared" si="3"/>
        <v>14535984.460000001</v>
      </c>
      <c r="E29" s="10">
        <v>1937122.45</v>
      </c>
      <c r="F29" s="10">
        <v>1802368.13</v>
      </c>
      <c r="G29" s="10">
        <f t="shared" si="4"/>
        <v>12598862.010000002</v>
      </c>
    </row>
    <row r="30" spans="1:7" ht="14.25" customHeight="1" x14ac:dyDescent="0.2">
      <c r="A30" s="9" t="s">
        <v>24</v>
      </c>
      <c r="B30" s="10">
        <v>0</v>
      </c>
      <c r="C30" s="10">
        <v>462163</v>
      </c>
      <c r="D30" s="10">
        <f t="shared" si="3"/>
        <v>462163</v>
      </c>
      <c r="E30" s="10">
        <v>42028</v>
      </c>
      <c r="F30" s="10">
        <v>39230.300000000003</v>
      </c>
      <c r="G30" s="10">
        <f t="shared" si="4"/>
        <v>420135</v>
      </c>
    </row>
    <row r="31" spans="1:7" ht="14.25" customHeight="1" x14ac:dyDescent="0.2">
      <c r="A31" s="9" t="s">
        <v>25</v>
      </c>
      <c r="B31" s="10">
        <v>0</v>
      </c>
      <c r="C31" s="10">
        <v>466161</v>
      </c>
      <c r="D31" s="10">
        <f t="shared" si="3"/>
        <v>466161</v>
      </c>
      <c r="E31" s="10">
        <v>103661.81</v>
      </c>
      <c r="F31" s="10">
        <v>99295.18</v>
      </c>
      <c r="G31" s="10">
        <f t="shared" si="4"/>
        <v>362499.19</v>
      </c>
    </row>
    <row r="32" spans="1:7" ht="14.25" customHeight="1" x14ac:dyDescent="0.2">
      <c r="A32" s="9" t="s">
        <v>26</v>
      </c>
      <c r="B32" s="10">
        <v>0</v>
      </c>
      <c r="C32" s="10">
        <v>276301.21999999997</v>
      </c>
      <c r="D32" s="10">
        <f t="shared" si="3"/>
        <v>276301.21999999997</v>
      </c>
      <c r="E32" s="10">
        <v>48647.29</v>
      </c>
      <c r="F32" s="10">
        <v>45849.59</v>
      </c>
      <c r="G32" s="10">
        <f t="shared" si="4"/>
        <v>227653.92999999996</v>
      </c>
    </row>
    <row r="33" spans="1:7" ht="14.25" customHeight="1" x14ac:dyDescent="0.2">
      <c r="A33" s="9" t="s">
        <v>27</v>
      </c>
      <c r="B33" s="10">
        <v>0</v>
      </c>
      <c r="C33" s="10">
        <v>325713</v>
      </c>
      <c r="D33" s="10">
        <f t="shared" si="3"/>
        <v>325713</v>
      </c>
      <c r="E33" s="10">
        <v>6200</v>
      </c>
      <c r="F33" s="10">
        <v>6200</v>
      </c>
      <c r="G33" s="10">
        <f t="shared" si="4"/>
        <v>319513</v>
      </c>
    </row>
    <row r="34" spans="1:7" ht="14.25" customHeight="1" x14ac:dyDescent="0.2">
      <c r="A34" s="9" t="s">
        <v>28</v>
      </c>
      <c r="B34" s="10">
        <v>0</v>
      </c>
      <c r="C34" s="10">
        <v>197546</v>
      </c>
      <c r="D34" s="10">
        <f t="shared" si="3"/>
        <v>197546</v>
      </c>
      <c r="E34" s="10">
        <v>39633.910000000003</v>
      </c>
      <c r="F34" s="10">
        <v>37515.800000000003</v>
      </c>
      <c r="G34" s="10">
        <f t="shared" si="4"/>
        <v>157912.09</v>
      </c>
    </row>
    <row r="35" spans="1:7" ht="14.25" customHeight="1" x14ac:dyDescent="0.2">
      <c r="A35" s="9" t="s">
        <v>29</v>
      </c>
      <c r="B35" s="10">
        <v>0</v>
      </c>
      <c r="C35" s="10">
        <v>286896</v>
      </c>
      <c r="D35" s="10">
        <f t="shared" si="3"/>
        <v>286896</v>
      </c>
      <c r="E35" s="10">
        <v>52852.53</v>
      </c>
      <c r="F35" s="10">
        <v>50018.33</v>
      </c>
      <c r="G35" s="10">
        <f t="shared" si="4"/>
        <v>234043.47</v>
      </c>
    </row>
    <row r="36" spans="1:7" ht="14.25" customHeight="1" x14ac:dyDescent="0.2">
      <c r="A36" s="9" t="s">
        <v>30</v>
      </c>
      <c r="B36" s="10">
        <v>0</v>
      </c>
      <c r="C36" s="10">
        <v>1574538</v>
      </c>
      <c r="D36" s="10">
        <f t="shared" si="3"/>
        <v>1574538</v>
      </c>
      <c r="E36" s="10">
        <v>207660.66</v>
      </c>
      <c r="F36" s="10">
        <v>195257.1</v>
      </c>
      <c r="G36" s="10">
        <f t="shared" si="4"/>
        <v>1366877.34</v>
      </c>
    </row>
    <row r="37" spans="1:7" ht="14.25" customHeight="1" x14ac:dyDescent="0.2">
      <c r="A37" s="9" t="s">
        <v>31</v>
      </c>
      <c r="B37" s="10">
        <v>0</v>
      </c>
      <c r="C37" s="10">
        <v>292646</v>
      </c>
      <c r="D37" s="10">
        <f t="shared" si="3"/>
        <v>292646</v>
      </c>
      <c r="E37" s="10">
        <v>41659.06</v>
      </c>
      <c r="F37" s="10">
        <v>38824.86</v>
      </c>
      <c r="G37" s="10">
        <f t="shared" si="4"/>
        <v>250986.94</v>
      </c>
    </row>
    <row r="38" spans="1:7" ht="14.25" customHeight="1" x14ac:dyDescent="0.2">
      <c r="A38" s="9" t="s">
        <v>32</v>
      </c>
      <c r="B38" s="10">
        <v>0</v>
      </c>
      <c r="C38" s="10">
        <v>381798.1</v>
      </c>
      <c r="D38" s="10">
        <f t="shared" si="3"/>
        <v>381798.1</v>
      </c>
      <c r="E38" s="10">
        <v>52994.98</v>
      </c>
      <c r="F38" s="10">
        <v>48898.54</v>
      </c>
      <c r="G38" s="10">
        <f t="shared" si="4"/>
        <v>328803.12</v>
      </c>
    </row>
    <row r="39" spans="1:7" ht="14.25" customHeight="1" x14ac:dyDescent="0.2">
      <c r="A39" s="9" t="s">
        <v>33</v>
      </c>
      <c r="B39" s="10">
        <v>0</v>
      </c>
      <c r="C39" s="10">
        <v>781411</v>
      </c>
      <c r="D39" s="10">
        <f t="shared" si="3"/>
        <v>781411</v>
      </c>
      <c r="E39" s="10">
        <v>95167.52</v>
      </c>
      <c r="F39" s="10">
        <v>88507.5</v>
      </c>
      <c r="G39" s="10">
        <f t="shared" si="4"/>
        <v>686243.48</v>
      </c>
    </row>
    <row r="40" spans="1:7" ht="14.25" customHeight="1" x14ac:dyDescent="0.2">
      <c r="A40" s="9" t="s">
        <v>34</v>
      </c>
      <c r="B40" s="10">
        <v>0</v>
      </c>
      <c r="C40" s="10">
        <v>287395</v>
      </c>
      <c r="D40" s="10">
        <f t="shared" si="3"/>
        <v>287395</v>
      </c>
      <c r="E40" s="10">
        <v>53049.64</v>
      </c>
      <c r="F40" s="10">
        <v>50215.44</v>
      </c>
      <c r="G40" s="10">
        <f t="shared" si="4"/>
        <v>234345.36</v>
      </c>
    </row>
    <row r="41" spans="1:7" ht="14.25" customHeight="1" x14ac:dyDescent="0.2">
      <c r="A41" s="12"/>
      <c r="B41" s="10"/>
      <c r="C41" s="10"/>
      <c r="D41" s="10"/>
      <c r="E41" s="10"/>
      <c r="F41" s="10"/>
      <c r="G41" s="10"/>
    </row>
    <row r="42" spans="1:7" x14ac:dyDescent="0.2">
      <c r="A42" s="7" t="s">
        <v>13</v>
      </c>
      <c r="B42" s="8">
        <f>B5+B24</f>
        <v>24357462.379999999</v>
      </c>
      <c r="C42" s="8">
        <f>C5+C24</f>
        <v>25441628.32</v>
      </c>
      <c r="D42" s="8">
        <f>D5+D24</f>
        <v>49799090.700000003</v>
      </c>
      <c r="E42" s="8">
        <f>E5+E24</f>
        <v>8456762.9600000009</v>
      </c>
      <c r="F42" s="8">
        <f>F5+F24</f>
        <v>8257755.8999999994</v>
      </c>
      <c r="G42" s="8">
        <f>G5+G24</f>
        <v>41342327.74000001</v>
      </c>
    </row>
    <row r="43" spans="1:7" x14ac:dyDescent="0.2">
      <c r="A43" s="13"/>
      <c r="B43" s="14"/>
      <c r="C43" s="14"/>
      <c r="D43" s="14"/>
      <c r="E43" s="14"/>
      <c r="F43" s="14"/>
      <c r="G43" s="14"/>
    </row>
    <row r="44" spans="1:7" x14ac:dyDescent="0.2">
      <c r="A44" s="15" t="s">
        <v>14</v>
      </c>
    </row>
    <row r="49" spans="1:4" x14ac:dyDescent="0.2">
      <c r="A49" s="16" t="s">
        <v>15</v>
      </c>
      <c r="D49" s="1" t="s">
        <v>16</v>
      </c>
    </row>
    <row r="50" spans="1:4" x14ac:dyDescent="0.2">
      <c r="A50" s="1" t="s">
        <v>17</v>
      </c>
      <c r="D50" s="1" t="s">
        <v>18</v>
      </c>
    </row>
  </sheetData>
  <mergeCells count="2">
    <mergeCell ref="A1:G1"/>
    <mergeCell ref="B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2024-04-22T19:44:27Z</dcterms:created>
  <dcterms:modified xsi:type="dcterms:W3CDTF">2024-04-23T17:49:58Z</dcterms:modified>
</cp:coreProperties>
</file>