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0" i="1" l="1"/>
  <c r="H70" i="1" s="1"/>
  <c r="E58" i="1"/>
  <c r="H58" i="1" s="1"/>
  <c r="E33" i="1"/>
  <c r="H33" i="1" s="1"/>
  <c r="E21" i="1"/>
  <c r="H21" i="1" s="1"/>
  <c r="E77" i="1" l="1"/>
  <c r="E73" i="1" s="1"/>
  <c r="H73" i="1" s="1"/>
  <c r="E76" i="1"/>
  <c r="H76" i="1" s="1"/>
  <c r="H75" i="1"/>
  <c r="E75" i="1"/>
  <c r="E74" i="1"/>
  <c r="H74" i="1" s="1"/>
  <c r="G73" i="1"/>
  <c r="F73" i="1"/>
  <c r="D73" i="1"/>
  <c r="C73" i="1"/>
  <c r="E71" i="1"/>
  <c r="H71" i="1" s="1"/>
  <c r="E69" i="1"/>
  <c r="H69" i="1" s="1"/>
  <c r="H68" i="1"/>
  <c r="E68" i="1"/>
  <c r="E67" i="1"/>
  <c r="H67" i="1" s="1"/>
  <c r="E66" i="1"/>
  <c r="E62" i="1" s="1"/>
  <c r="H62" i="1" s="1"/>
  <c r="E65" i="1"/>
  <c r="H65" i="1" s="1"/>
  <c r="H64" i="1"/>
  <c r="E64" i="1"/>
  <c r="E63" i="1"/>
  <c r="H63" i="1" s="1"/>
  <c r="G62" i="1"/>
  <c r="F62" i="1"/>
  <c r="D62" i="1"/>
  <c r="D42" i="1" s="1"/>
  <c r="C62" i="1"/>
  <c r="E60" i="1"/>
  <c r="H60" i="1" s="1"/>
  <c r="E59" i="1"/>
  <c r="H59" i="1" s="1"/>
  <c r="H57" i="1"/>
  <c r="E57" i="1"/>
  <c r="E56" i="1"/>
  <c r="H56" i="1" s="1"/>
  <c r="E55" i="1"/>
  <c r="H55" i="1" s="1"/>
  <c r="E54" i="1"/>
  <c r="H54" i="1" s="1"/>
  <c r="G53" i="1"/>
  <c r="G42" i="1" s="1"/>
  <c r="F53" i="1"/>
  <c r="D53" i="1"/>
  <c r="C53" i="1"/>
  <c r="E51" i="1"/>
  <c r="H51" i="1" s="1"/>
  <c r="H50" i="1"/>
  <c r="E50" i="1"/>
  <c r="E49" i="1"/>
  <c r="H49" i="1" s="1"/>
  <c r="E48" i="1"/>
  <c r="H48" i="1" s="1"/>
  <c r="E47" i="1"/>
  <c r="H47" i="1" s="1"/>
  <c r="H46" i="1"/>
  <c r="E46" i="1"/>
  <c r="E45" i="1"/>
  <c r="H45" i="1" s="1"/>
  <c r="E44" i="1"/>
  <c r="E43" i="1" s="1"/>
  <c r="G43" i="1"/>
  <c r="F43" i="1"/>
  <c r="D43" i="1"/>
  <c r="C43" i="1"/>
  <c r="E40" i="1"/>
  <c r="H40" i="1" s="1"/>
  <c r="E39" i="1"/>
  <c r="H39" i="1" s="1"/>
  <c r="E38" i="1"/>
  <c r="H38" i="1" s="1"/>
  <c r="H37" i="1"/>
  <c r="E37" i="1"/>
  <c r="G36" i="1"/>
  <c r="F36" i="1"/>
  <c r="E36" i="1"/>
  <c r="H36" i="1" s="1"/>
  <c r="D36" i="1"/>
  <c r="C36" i="1"/>
  <c r="H34" i="1"/>
  <c r="E34" i="1"/>
  <c r="E32" i="1"/>
  <c r="H32" i="1" s="1"/>
  <c r="E31" i="1"/>
  <c r="H31" i="1" s="1"/>
  <c r="H30" i="1"/>
  <c r="E30" i="1"/>
  <c r="E29" i="1"/>
  <c r="H29" i="1" s="1"/>
  <c r="E28" i="1"/>
  <c r="H28" i="1" s="1"/>
  <c r="E27" i="1"/>
  <c r="H27" i="1" s="1"/>
  <c r="H26" i="1"/>
  <c r="E26" i="1"/>
  <c r="G25" i="1"/>
  <c r="F25" i="1"/>
  <c r="E25" i="1"/>
  <c r="H25" i="1" s="1"/>
  <c r="D25" i="1"/>
  <c r="C25" i="1"/>
  <c r="H23" i="1"/>
  <c r="E23" i="1"/>
  <c r="E22" i="1"/>
  <c r="H22" i="1" s="1"/>
  <c r="E20" i="1"/>
  <c r="H20" i="1" s="1"/>
  <c r="H19" i="1"/>
  <c r="E19" i="1"/>
  <c r="E18" i="1"/>
  <c r="H18" i="1" s="1"/>
  <c r="E17" i="1"/>
  <c r="E16" i="1" s="1"/>
  <c r="H16" i="1" s="1"/>
  <c r="G16" i="1"/>
  <c r="F16" i="1"/>
  <c r="F5" i="1" s="1"/>
  <c r="D16" i="1"/>
  <c r="C16" i="1"/>
  <c r="E14" i="1"/>
  <c r="H14" i="1" s="1"/>
  <c r="E13" i="1"/>
  <c r="H13" i="1" s="1"/>
  <c r="H12" i="1"/>
  <c r="E12" i="1"/>
  <c r="E11" i="1"/>
  <c r="H11" i="1" s="1"/>
  <c r="E10" i="1"/>
  <c r="E6" i="1" s="1"/>
  <c r="E9" i="1"/>
  <c r="H9" i="1" s="1"/>
  <c r="H8" i="1"/>
  <c r="E8" i="1"/>
  <c r="E7" i="1"/>
  <c r="H7" i="1" s="1"/>
  <c r="G6" i="1"/>
  <c r="F6" i="1"/>
  <c r="D6" i="1"/>
  <c r="D5" i="1" s="1"/>
  <c r="C6" i="1"/>
  <c r="F42" i="1" l="1"/>
  <c r="F79" i="1"/>
  <c r="C42" i="1"/>
  <c r="D79" i="1"/>
  <c r="C5" i="1"/>
  <c r="C79" i="1" s="1"/>
  <c r="E5" i="1"/>
  <c r="G5" i="1"/>
  <c r="G79" i="1" s="1"/>
  <c r="H43" i="1"/>
  <c r="H17" i="1"/>
  <c r="H44" i="1"/>
  <c r="H66" i="1"/>
  <c r="H77" i="1"/>
  <c r="E53" i="1"/>
  <c r="H53" i="1" s="1"/>
  <c r="H10" i="1"/>
  <c r="H6" i="1" s="1"/>
  <c r="H5" i="1" s="1"/>
  <c r="E42" i="1" l="1"/>
  <c r="H42" i="1" l="1"/>
  <c r="H79" i="1" s="1"/>
  <c r="E79" i="1"/>
</calcChain>
</file>

<file path=xl/sharedStrings.xml><?xml version="1.0" encoding="utf-8"?>
<sst xmlns="http://schemas.openxmlformats.org/spreadsheetml/2006/main" count="137" uniqueCount="105">
  <si>
    <t>Egresos</t>
  </si>
  <si>
    <t>Concepto (c)</t>
  </si>
  <si>
    <t>Aprobado (d)</t>
  </si>
  <si>
    <t>Devengado</t>
  </si>
  <si>
    <t>Pagado</t>
  </si>
  <si>
    <t>III. Total de Egresos (III = I + II)</t>
  </si>
  <si>
    <t>“Bajo protesta de decir verdad declaramos que los Estados Financieros y sus notas, son razonablemente correctos y son responsabilidad del emisor”</t>
  </si>
  <si>
    <t>CP. RAMIRO CONTRERAS RODRIGUEZ</t>
  </si>
  <si>
    <r>
      <t xml:space="preserve">                                      </t>
    </r>
    <r>
      <rPr>
        <u/>
        <sz val="8"/>
        <color theme="1"/>
        <rFont val="Arial"/>
        <family val="2"/>
      </rPr>
      <t>DR JOSE LUIS RAMIREZ RAMIREZ</t>
    </r>
  </si>
  <si>
    <t>SUBDIRECTOR DE ADMINISTRACION Y FINANZAS</t>
  </si>
  <si>
    <t xml:space="preserve">                                      DIRECTOR GENERAL</t>
  </si>
  <si>
    <t xml:space="preserve">Modificado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</si>
  <si>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</si>
  <si>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</si>
  <si>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</si>
  <si>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</si>
  <si>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</si>
  <si>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</si>
  <si>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</si>
  <si>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</si>
  <si>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</si>
  <si>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</si>
  <si>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</si>
  <si>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</si>
  <si>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</si>
  <si>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</si>
  <si>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</si>
  <si>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</si>
  <si>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</si>
  <si>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</si>
  <si>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</si>
  <si>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</si>
  <si>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</si>
  <si>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</si>
  <si>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</si>
  <si>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</si>
  <si>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</si>
  <si>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</si>
  <si>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</si>
  <si>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</si>
  <si>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</si>
  <si>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d3) Saneamiento del Sistema Financiero</t>
  </si>
  <si>
    <t>d4) Adeudos de Ejercicios Fiscales Anteriores</t>
  </si>
  <si>
    <t>II. Gasto Etiquetado (II=A+B+C+D)</t>
  </si>
  <si>
    <t>INSTITUTO TECNOLOGICO SUPERIOR DE SALVATIERRA
Estado Analítico del Ejercicio del Presupuesto de Egresos Detallado - LDF
Clasificación Funcional (Finalidad y Función)
al 31 de Marzo de 2024
PESOS</t>
  </si>
  <si>
    <t xml:space="preserve">Ampliaciones/ (Reducciones) </t>
  </si>
  <si>
    <t>Subejercicio (e)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</si>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</sst>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0" xfId="0" applyFont="1"/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4" fontId="2" fillId="0" borderId="4" xfId="0" applyNumberFormat="1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0" fontId="2" fillId="0" borderId="0" xfId="1" applyFont="1" applyAlignment="1">
      <alignment horizontal="left" indent="2"/>
    </xf>
    <xf numFmtId="0" fontId="5" fillId="0" borderId="0" xfId="0" applyFont="1"/>
    <xf numFmtId="0" fontId="1" fillId="2" borderId="7" xfId="0" applyFont="1" applyFill="1" applyBorder="1" applyAlignment="1">
      <alignment horizontal="center" vertical="center" wrapText="1"/>
    </xf>
    <xf numFmtId="0" fontId="2" fillId="0" borderId="8" xfId="0" applyFont="1" applyBorder="1"/>
    <xf numFmtId="0" fontId="3" fillId="0" borderId="9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 vertical="center" indent="2"/>
    </xf>
    <xf numFmtId="0" fontId="2" fillId="0" borderId="10" xfId="0" applyFont="1" applyBorder="1"/>
    <xf numFmtId="0" fontId="3" fillId="0" borderId="11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wrapText="1" indent="2"/>
    </xf>
    <xf numFmtId="0" fontId="2" fillId="0" borderId="12" xfId="0" applyFont="1" applyBorder="1"/>
    <xf numFmtId="0" fontId="3" fillId="0" borderId="13" xfId="0" applyFont="1" applyBorder="1" applyAlignment="1">
      <alignment horizontal="justify" vertical="center"/>
    </xf>
    <xf numFmtId="4" fontId="3" fillId="0" borderId="6" xfId="0" applyNumberFormat="1" applyFont="1" applyBorder="1" applyAlignment="1">
      <alignment vertical="center"/>
    </xf>
    <xf numFmtId="0" fontId="3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topLeftCell="A34" workbookViewId="0">
      <selection activeCell="D70" sqref="D70:H70"/>
    </sheetView>
  </sheetViews>
  <sheetFormatPr baseColWidth="10" defaultColWidth="10.28515625" defaultRowHeight="11.25"/>
  <cols>
    <col min="1" max="1" width="5" style="1" customWidth="1"/>
    <col min="2" max="2" width="56.42578125" style="1" customWidth="1"/>
    <col min="3" max="8" width="15.28515625" style="1" customWidth="1"/>
    <col min="9" max="16384" width="10.28515625" style="1"/>
  </cols>
  <sheetData>
    <row r="1" spans="1:8" ht="66.75" customHeight="1">
      <c r="A1" s="23" t="s">
        <v>44</v>
      </c>
      <c r="B1" s="24"/>
      <c r="C1" s="24"/>
      <c r="D1" s="24"/>
      <c r="E1" s="24"/>
      <c r="F1" s="24"/>
      <c r="G1" s="24"/>
      <c r="H1" s="25"/>
    </row>
    <row r="2" spans="1:8" ht="12" customHeight="1">
      <c r="A2" s="26"/>
      <c r="B2" s="27"/>
      <c r="C2" s="28" t="s">
        <v>0</v>
      </c>
      <c r="D2" s="28"/>
      <c r="E2" s="28"/>
      <c r="F2" s="28"/>
      <c r="G2" s="28"/>
      <c r="H2" s="9"/>
    </row>
    <row r="3" spans="1:8" ht="22.5">
      <c r="A3" s="29" t="s">
        <v>1</v>
      </c>
      <c r="B3" s="30"/>
      <c r="C3" s="3" t="s">
        <v>2</v>
      </c>
      <c r="D3" s="3" t="s">
        <v>45</v>
      </c>
      <c r="E3" s="3" t="s">
        <v>11</v>
      </c>
      <c r="F3" s="3" t="s">
        <v>3</v>
      </c>
      <c r="G3" s="3" t="s">
        <v>4</v>
      </c>
      <c r="H3" s="2" t="s">
        <v>46</v>
      </c>
    </row>
    <row r="4" spans="1:8" ht="5.0999999999999996" customHeight="1">
      <c r="A4" s="10"/>
      <c r="B4" s="11"/>
      <c r="C4" s="4"/>
      <c r="D4" s="4"/>
      <c r="E4" s="4"/>
      <c r="F4" s="4"/>
      <c r="G4" s="4"/>
      <c r="H4" s="4"/>
    </row>
    <row r="5" spans="1:8" ht="12.75" customHeight="1">
      <c r="A5" s="31" t="s">
        <v>12</v>
      </c>
      <c r="B5" s="32"/>
      <c r="C5" s="5">
        <f>C6+C16+C25+C36</f>
        <v>24357462.379999999</v>
      </c>
      <c r="D5" s="5">
        <f t="shared" ref="D5:H5" si="0">D6+D16+D25+D36</f>
        <v>2468524.64</v>
      </c>
      <c r="E5" s="5">
        <f t="shared" si="0"/>
        <v>26825987.02</v>
      </c>
      <c r="F5" s="5">
        <f t="shared" si="0"/>
        <v>5159875.87</v>
      </c>
      <c r="G5" s="5">
        <f t="shared" si="0"/>
        <v>5159875.87</v>
      </c>
      <c r="H5" s="5">
        <f t="shared" si="0"/>
        <v>21666111.149999999</v>
      </c>
    </row>
    <row r="6" spans="1:8" ht="12.75" customHeight="1">
      <c r="A6" s="20" t="s">
        <v>13</v>
      </c>
      <c r="B6" s="22"/>
      <c r="C6" s="5">
        <f>SUM(C7:C14)</f>
        <v>0</v>
      </c>
      <c r="D6" s="5">
        <f t="shared" ref="D6:H6" si="1">SUM(D7:D14)</f>
        <v>0</v>
      </c>
      <c r="E6" s="5">
        <f t="shared" si="1"/>
        <v>0</v>
      </c>
      <c r="F6" s="5">
        <f t="shared" si="1"/>
        <v>0</v>
      </c>
      <c r="G6" s="5">
        <f t="shared" si="1"/>
        <v>0</v>
      </c>
      <c r="H6" s="5">
        <f t="shared" si="1"/>
        <v>0</v>
      </c>
    </row>
    <row r="7" spans="1:8">
      <c r="A7" s="12" t="s">
        <v>47</v>
      </c>
      <c r="B7" s="13" t="s">
        <v>14</v>
      </c>
      <c r="C7" s="6"/>
      <c r="D7" s="6"/>
      <c r="E7" s="6">
        <f>C7+D7</f>
        <v>0</v>
      </c>
      <c r="F7" s="6"/>
      <c r="G7" s="6"/>
      <c r="H7" s="6">
        <f>E7-F7</f>
        <v>0</v>
      </c>
    </row>
    <row r="8" spans="1:8">
      <c r="A8" s="12" t="s">
        <v>48</v>
      </c>
      <c r="B8" s="13" t="s">
        <v>15</v>
      </c>
      <c r="C8" s="6"/>
      <c r="D8" s="6"/>
      <c r="E8" s="6">
        <f t="shared" ref="E8:E14" si="2">C8+D8</f>
        <v>0</v>
      </c>
      <c r="F8" s="6"/>
      <c r="G8" s="6"/>
      <c r="H8" s="6">
        <f t="shared" ref="H8:H71" si="3">E8-F8</f>
        <v>0</v>
      </c>
    </row>
    <row r="9" spans="1:8">
      <c r="A9" s="12" t="s">
        <v>49</v>
      </c>
      <c r="B9" s="13" t="s">
        <v>16</v>
      </c>
      <c r="C9" s="6"/>
      <c r="D9" s="6"/>
      <c r="E9" s="6">
        <f t="shared" si="2"/>
        <v>0</v>
      </c>
      <c r="F9" s="6"/>
      <c r="G9" s="6"/>
      <c r="H9" s="6">
        <f t="shared" si="3"/>
        <v>0</v>
      </c>
    </row>
    <row r="10" spans="1:8">
      <c r="A10" s="12" t="s">
        <v>50</v>
      </c>
      <c r="B10" s="13" t="s">
        <v>17</v>
      </c>
      <c r="C10" s="6"/>
      <c r="D10" s="6"/>
      <c r="E10" s="6">
        <f t="shared" si="2"/>
        <v>0</v>
      </c>
      <c r="F10" s="6"/>
      <c r="G10" s="6"/>
      <c r="H10" s="6">
        <f t="shared" si="3"/>
        <v>0</v>
      </c>
    </row>
    <row r="11" spans="1:8">
      <c r="A11" s="12" t="s">
        <v>51</v>
      </c>
      <c r="B11" s="13" t="s">
        <v>18</v>
      </c>
      <c r="C11" s="6"/>
      <c r="D11" s="6"/>
      <c r="E11" s="6">
        <f t="shared" si="2"/>
        <v>0</v>
      </c>
      <c r="F11" s="6"/>
      <c r="G11" s="6"/>
      <c r="H11" s="6">
        <f t="shared" si="3"/>
        <v>0</v>
      </c>
    </row>
    <row r="12" spans="1:8">
      <c r="A12" s="12" t="s">
        <v>52</v>
      </c>
      <c r="B12" s="13" t="s">
        <v>19</v>
      </c>
      <c r="C12" s="6"/>
      <c r="D12" s="6"/>
      <c r="E12" s="6">
        <f t="shared" si="2"/>
        <v>0</v>
      </c>
      <c r="F12" s="6"/>
      <c r="G12" s="6"/>
      <c r="H12" s="6">
        <f t="shared" si="3"/>
        <v>0</v>
      </c>
    </row>
    <row r="13" spans="1:8">
      <c r="A13" s="12" t="s">
        <v>53</v>
      </c>
      <c r="B13" s="13" t="s">
        <v>20</v>
      </c>
      <c r="C13" s="6"/>
      <c r="D13" s="6"/>
      <c r="E13" s="6">
        <f t="shared" si="2"/>
        <v>0</v>
      </c>
      <c r="F13" s="6"/>
      <c r="G13" s="6"/>
      <c r="H13" s="6">
        <f t="shared" si="3"/>
        <v>0</v>
      </c>
    </row>
    <row r="14" spans="1:8">
      <c r="A14" s="12" t="s">
        <v>54</v>
      </c>
      <c r="B14" s="13" t="s">
        <v>21</v>
      </c>
      <c r="C14" s="6"/>
      <c r="D14" s="6"/>
      <c r="E14" s="6">
        <f t="shared" si="2"/>
        <v>0</v>
      </c>
      <c r="F14" s="6"/>
      <c r="G14" s="6"/>
      <c r="H14" s="6">
        <f t="shared" si="3"/>
        <v>0</v>
      </c>
    </row>
    <row r="15" spans="1:8" ht="5.0999999999999996" customHeight="1">
      <c r="A15" s="14"/>
      <c r="B15" s="15"/>
      <c r="C15" s="5"/>
      <c r="D15" s="5"/>
      <c r="E15" s="5"/>
      <c r="F15" s="5"/>
      <c r="G15" s="5"/>
      <c r="H15" s="5"/>
    </row>
    <row r="16" spans="1:8" ht="15">
      <c r="A16" s="20" t="s">
        <v>22</v>
      </c>
      <c r="B16" s="21"/>
      <c r="C16" s="5">
        <f>SUM(C17:C23)</f>
        <v>24021949.379999999</v>
      </c>
      <c r="D16" s="5">
        <f t="shared" ref="D16:G16" si="4">SUM(D17:D23)</f>
        <v>2458232.64</v>
      </c>
      <c r="E16" s="5">
        <f t="shared" si="4"/>
        <v>26480182.02</v>
      </c>
      <c r="F16" s="5">
        <f t="shared" si="4"/>
        <v>5134875.87</v>
      </c>
      <c r="G16" s="5">
        <f t="shared" si="4"/>
        <v>5134875.87</v>
      </c>
      <c r="H16" s="5">
        <f t="shared" si="3"/>
        <v>21345306.149999999</v>
      </c>
    </row>
    <row r="17" spans="1:8">
      <c r="A17" s="12" t="s">
        <v>55</v>
      </c>
      <c r="B17" s="13" t="s">
        <v>23</v>
      </c>
      <c r="C17" s="6"/>
      <c r="D17" s="6"/>
      <c r="E17" s="6">
        <f>C17+D17</f>
        <v>0</v>
      </c>
      <c r="F17" s="6"/>
      <c r="G17" s="6"/>
      <c r="H17" s="6">
        <f t="shared" si="3"/>
        <v>0</v>
      </c>
    </row>
    <row r="18" spans="1:8">
      <c r="A18" s="12" t="s">
        <v>56</v>
      </c>
      <c r="B18" s="13" t="s">
        <v>24</v>
      </c>
      <c r="C18" s="6"/>
      <c r="D18" s="6"/>
      <c r="E18" s="6">
        <f t="shared" ref="E18:E23" si="5">C18+D18</f>
        <v>0</v>
      </c>
      <c r="F18" s="6"/>
      <c r="G18" s="6"/>
      <c r="H18" s="6">
        <f t="shared" si="3"/>
        <v>0</v>
      </c>
    </row>
    <row r="19" spans="1:8">
      <c r="A19" s="12" t="s">
        <v>57</v>
      </c>
      <c r="B19" s="13" t="s">
        <v>25</v>
      </c>
      <c r="C19" s="6"/>
      <c r="D19" s="6"/>
      <c r="E19" s="6">
        <f t="shared" si="5"/>
        <v>0</v>
      </c>
      <c r="F19" s="6"/>
      <c r="G19" s="6"/>
      <c r="H19" s="6">
        <f t="shared" si="3"/>
        <v>0</v>
      </c>
    </row>
    <row r="20" spans="1:8">
      <c r="A20" s="12" t="s">
        <v>58</v>
      </c>
      <c r="B20" s="13" t="s">
        <v>26</v>
      </c>
      <c r="C20" s="6"/>
      <c r="D20" s="6"/>
      <c r="E20" s="6">
        <f t="shared" si="5"/>
        <v>0</v>
      </c>
      <c r="F20" s="6"/>
      <c r="G20" s="6"/>
      <c r="H20" s="6">
        <f t="shared" si="3"/>
        <v>0</v>
      </c>
    </row>
    <row r="21" spans="1:8">
      <c r="A21" s="12" t="s">
        <v>59</v>
      </c>
      <c r="B21" s="13" t="s">
        <v>27</v>
      </c>
      <c r="C21" s="6">
        <v>24021949.379999999</v>
      </c>
      <c r="D21" s="6">
        <v>2458232.64</v>
      </c>
      <c r="E21" s="6">
        <f t="shared" si="5"/>
        <v>26480182.02</v>
      </c>
      <c r="F21" s="6">
        <v>5134875.87</v>
      </c>
      <c r="G21" s="6">
        <v>5134875.87</v>
      </c>
      <c r="H21" s="6">
        <f t="shared" si="3"/>
        <v>21345306.149999999</v>
      </c>
    </row>
    <row r="22" spans="1:8">
      <c r="A22" s="12" t="s">
        <v>60</v>
      </c>
      <c r="B22" s="13" t="s">
        <v>28</v>
      </c>
      <c r="C22" s="6"/>
      <c r="D22" s="6"/>
      <c r="E22" s="6">
        <f t="shared" si="5"/>
        <v>0</v>
      </c>
      <c r="F22" s="6"/>
      <c r="G22" s="6"/>
      <c r="H22" s="6">
        <f t="shared" si="3"/>
        <v>0</v>
      </c>
    </row>
    <row r="23" spans="1:8">
      <c r="A23" s="12" t="s">
        <v>61</v>
      </c>
      <c r="B23" s="13" t="s">
        <v>29</v>
      </c>
      <c r="C23" s="6"/>
      <c r="D23" s="6"/>
      <c r="E23" s="6">
        <f t="shared" si="5"/>
        <v>0</v>
      </c>
      <c r="F23" s="6"/>
      <c r="G23" s="6"/>
      <c r="H23" s="6">
        <f t="shared" si="3"/>
        <v>0</v>
      </c>
    </row>
    <row r="24" spans="1:8" ht="5.0999999999999996" customHeight="1">
      <c r="A24" s="14"/>
      <c r="B24" s="15"/>
      <c r="C24" s="5"/>
      <c r="D24" s="5"/>
      <c r="E24" s="5"/>
      <c r="F24" s="5"/>
      <c r="G24" s="5"/>
      <c r="H24" s="5"/>
    </row>
    <row r="25" spans="1:8" ht="15">
      <c r="A25" s="20" t="s">
        <v>30</v>
      </c>
      <c r="B25" s="21"/>
      <c r="C25" s="5">
        <f>SUM(C26:C34)</f>
        <v>335513</v>
      </c>
      <c r="D25" s="5">
        <f t="shared" ref="D25:G25" si="6">SUM(D26:D34)</f>
        <v>10292</v>
      </c>
      <c r="E25" s="5">
        <f t="shared" si="6"/>
        <v>345805</v>
      </c>
      <c r="F25" s="5">
        <f t="shared" si="6"/>
        <v>25000</v>
      </c>
      <c r="G25" s="5">
        <f t="shared" si="6"/>
        <v>25000</v>
      </c>
      <c r="H25" s="5">
        <f t="shared" si="3"/>
        <v>320805</v>
      </c>
    </row>
    <row r="26" spans="1:8">
      <c r="A26" s="12" t="s">
        <v>62</v>
      </c>
      <c r="B26" s="13" t="s">
        <v>31</v>
      </c>
      <c r="C26" s="6"/>
      <c r="D26" s="6"/>
      <c r="E26" s="6">
        <f>C26+D26</f>
        <v>0</v>
      </c>
      <c r="F26" s="6"/>
      <c r="G26" s="6"/>
      <c r="H26" s="6">
        <f t="shared" si="3"/>
        <v>0</v>
      </c>
    </row>
    <row r="27" spans="1:8">
      <c r="A27" s="12" t="s">
        <v>63</v>
      </c>
      <c r="B27" s="13" t="s">
        <v>32</v>
      </c>
      <c r="C27" s="6"/>
      <c r="D27" s="6"/>
      <c r="E27" s="6">
        <f t="shared" ref="E27:E34" si="7">C27+D27</f>
        <v>0</v>
      </c>
      <c r="F27" s="6"/>
      <c r="G27" s="6"/>
      <c r="H27" s="6">
        <f t="shared" si="3"/>
        <v>0</v>
      </c>
    </row>
    <row r="28" spans="1:8">
      <c r="A28" s="12" t="s">
        <v>64</v>
      </c>
      <c r="B28" s="13" t="s">
        <v>33</v>
      </c>
      <c r="C28" s="6"/>
      <c r="D28" s="6"/>
      <c r="E28" s="6">
        <f t="shared" si="7"/>
        <v>0</v>
      </c>
      <c r="F28" s="6"/>
      <c r="G28" s="6"/>
      <c r="H28" s="6">
        <f t="shared" si="3"/>
        <v>0</v>
      </c>
    </row>
    <row r="29" spans="1:8">
      <c r="A29" s="12" t="s">
        <v>65</v>
      </c>
      <c r="B29" s="13" t="s">
        <v>34</v>
      </c>
      <c r="C29" s="6"/>
      <c r="D29" s="6"/>
      <c r="E29" s="6">
        <f t="shared" si="7"/>
        <v>0</v>
      </c>
      <c r="F29" s="6"/>
      <c r="G29" s="6"/>
      <c r="H29" s="6">
        <f t="shared" si="3"/>
        <v>0</v>
      </c>
    </row>
    <row r="30" spans="1:8">
      <c r="A30" s="12" t="s">
        <v>66</v>
      </c>
      <c r="B30" s="13" t="s">
        <v>35</v>
      </c>
      <c r="C30" s="6"/>
      <c r="D30" s="6"/>
      <c r="E30" s="6">
        <f t="shared" si="7"/>
        <v>0</v>
      </c>
      <c r="F30" s="6"/>
      <c r="G30" s="6"/>
      <c r="H30" s="6">
        <f t="shared" si="3"/>
        <v>0</v>
      </c>
    </row>
    <row r="31" spans="1:8">
      <c r="A31" s="12" t="s">
        <v>67</v>
      </c>
      <c r="B31" s="13" t="s">
        <v>36</v>
      </c>
      <c r="C31" s="6"/>
      <c r="D31" s="6"/>
      <c r="E31" s="6">
        <f t="shared" si="7"/>
        <v>0</v>
      </c>
      <c r="F31" s="6"/>
      <c r="G31" s="6"/>
      <c r="H31" s="6">
        <f t="shared" si="3"/>
        <v>0</v>
      </c>
    </row>
    <row r="32" spans="1:8">
      <c r="A32" s="12" t="s">
        <v>68</v>
      </c>
      <c r="B32" s="13" t="s">
        <v>37</v>
      </c>
      <c r="C32" s="6"/>
      <c r="D32" s="6"/>
      <c r="E32" s="6">
        <f t="shared" si="7"/>
        <v>0</v>
      </c>
      <c r="F32" s="6"/>
      <c r="G32" s="6"/>
      <c r="H32" s="6">
        <f t="shared" si="3"/>
        <v>0</v>
      </c>
    </row>
    <row r="33" spans="1:8">
      <c r="A33" s="12" t="s">
        <v>69</v>
      </c>
      <c r="B33" s="13" t="s">
        <v>38</v>
      </c>
      <c r="C33" s="6">
        <v>335513</v>
      </c>
      <c r="D33" s="6">
        <v>10292</v>
      </c>
      <c r="E33" s="6">
        <f t="shared" si="7"/>
        <v>345805</v>
      </c>
      <c r="F33" s="6">
        <v>25000</v>
      </c>
      <c r="G33" s="6">
        <v>25000</v>
      </c>
      <c r="H33" s="6">
        <f t="shared" si="3"/>
        <v>320805</v>
      </c>
    </row>
    <row r="34" spans="1:8">
      <c r="A34" s="12" t="s">
        <v>70</v>
      </c>
      <c r="B34" s="13" t="s">
        <v>39</v>
      </c>
      <c r="C34" s="6"/>
      <c r="D34" s="6"/>
      <c r="E34" s="6">
        <f t="shared" si="7"/>
        <v>0</v>
      </c>
      <c r="F34" s="6"/>
      <c r="G34" s="6"/>
      <c r="H34" s="6">
        <f t="shared" si="3"/>
        <v>0</v>
      </c>
    </row>
    <row r="35" spans="1:8" ht="5.0999999999999996" customHeight="1">
      <c r="A35" s="14"/>
      <c r="B35" s="15"/>
      <c r="C35" s="5"/>
      <c r="D35" s="5"/>
      <c r="E35" s="5"/>
      <c r="F35" s="5"/>
      <c r="G35" s="5"/>
      <c r="H35" s="5"/>
    </row>
    <row r="36" spans="1:8" ht="15">
      <c r="A36" s="20" t="s">
        <v>40</v>
      </c>
      <c r="B36" s="21"/>
      <c r="C36" s="5">
        <f>SUM(C37:C40)</f>
        <v>0</v>
      </c>
      <c r="D36" s="5">
        <f t="shared" ref="D36:G36" si="8">SUM(D37:D40)</f>
        <v>0</v>
      </c>
      <c r="E36" s="5">
        <f t="shared" si="8"/>
        <v>0</v>
      </c>
      <c r="F36" s="5">
        <f t="shared" si="8"/>
        <v>0</v>
      </c>
      <c r="G36" s="5">
        <f t="shared" si="8"/>
        <v>0</v>
      </c>
      <c r="H36" s="5">
        <f t="shared" si="3"/>
        <v>0</v>
      </c>
    </row>
    <row r="37" spans="1:8">
      <c r="A37" s="12" t="s">
        <v>71</v>
      </c>
      <c r="B37" s="13" t="s">
        <v>72</v>
      </c>
      <c r="C37" s="6"/>
      <c r="D37" s="6"/>
      <c r="E37" s="6">
        <f>C37+D37</f>
        <v>0</v>
      </c>
      <c r="F37" s="6"/>
      <c r="G37" s="6"/>
      <c r="H37" s="6">
        <f t="shared" si="3"/>
        <v>0</v>
      </c>
    </row>
    <row r="38" spans="1:8" ht="22.5">
      <c r="A38" s="12" t="s">
        <v>73</v>
      </c>
      <c r="B38" s="16" t="s">
        <v>74</v>
      </c>
      <c r="C38" s="6"/>
      <c r="D38" s="6"/>
      <c r="E38" s="6">
        <f t="shared" ref="E38:E40" si="9">C38+D38</f>
        <v>0</v>
      </c>
      <c r="F38" s="6"/>
      <c r="G38" s="6"/>
      <c r="H38" s="6">
        <f t="shared" si="3"/>
        <v>0</v>
      </c>
    </row>
    <row r="39" spans="1:8">
      <c r="A39" s="12" t="s">
        <v>75</v>
      </c>
      <c r="B39" s="13" t="s">
        <v>41</v>
      </c>
      <c r="C39" s="6"/>
      <c r="D39" s="6"/>
      <c r="E39" s="6">
        <f t="shared" si="9"/>
        <v>0</v>
      </c>
      <c r="F39" s="6"/>
      <c r="G39" s="6"/>
      <c r="H39" s="6">
        <f t="shared" si="3"/>
        <v>0</v>
      </c>
    </row>
    <row r="40" spans="1:8">
      <c r="A40" s="12" t="s">
        <v>76</v>
      </c>
      <c r="B40" s="13" t="s">
        <v>42</v>
      </c>
      <c r="C40" s="6"/>
      <c r="D40" s="6"/>
      <c r="E40" s="6">
        <f t="shared" si="9"/>
        <v>0</v>
      </c>
      <c r="F40" s="6"/>
      <c r="G40" s="6"/>
      <c r="H40" s="6">
        <f t="shared" si="3"/>
        <v>0</v>
      </c>
    </row>
    <row r="41" spans="1:8" ht="5.0999999999999996" customHeight="1">
      <c r="A41" s="14"/>
      <c r="B41" s="15"/>
      <c r="C41" s="5"/>
      <c r="D41" s="5"/>
      <c r="E41" s="5"/>
      <c r="F41" s="5"/>
      <c r="G41" s="5"/>
      <c r="H41" s="5"/>
    </row>
    <row r="42" spans="1:8" ht="15">
      <c r="A42" s="20" t="s">
        <v>43</v>
      </c>
      <c r="B42" s="21"/>
      <c r="C42" s="5">
        <f>C43+C53+C62+C73</f>
        <v>0</v>
      </c>
      <c r="D42" s="5">
        <f t="shared" ref="D42:G42" si="10">D43+D53+D62+D73</f>
        <v>22973103.68</v>
      </c>
      <c r="E42" s="5">
        <f t="shared" si="10"/>
        <v>22973103.68</v>
      </c>
      <c r="F42" s="5">
        <f t="shared" si="10"/>
        <v>3296887.09</v>
      </c>
      <c r="G42" s="5">
        <f t="shared" si="10"/>
        <v>3097880.03</v>
      </c>
      <c r="H42" s="5">
        <f t="shared" si="3"/>
        <v>19676216.59</v>
      </c>
    </row>
    <row r="43" spans="1:8" ht="15">
      <c r="A43" s="20" t="s">
        <v>13</v>
      </c>
      <c r="B43" s="21"/>
      <c r="C43" s="5">
        <f>SUM(C44:C51)</f>
        <v>0</v>
      </c>
      <c r="D43" s="5">
        <f t="shared" ref="D43:G43" si="11">SUM(D44:D51)</f>
        <v>0</v>
      </c>
      <c r="E43" s="5">
        <f t="shared" si="11"/>
        <v>0</v>
      </c>
      <c r="F43" s="5">
        <f t="shared" si="11"/>
        <v>0</v>
      </c>
      <c r="G43" s="5">
        <f t="shared" si="11"/>
        <v>0</v>
      </c>
      <c r="H43" s="5">
        <f t="shared" si="3"/>
        <v>0</v>
      </c>
    </row>
    <row r="44" spans="1:8">
      <c r="A44" s="12" t="s">
        <v>77</v>
      </c>
      <c r="B44" s="13" t="s">
        <v>14</v>
      </c>
      <c r="C44" s="6"/>
      <c r="D44" s="6"/>
      <c r="E44" s="6">
        <f>C44+D44</f>
        <v>0</v>
      </c>
      <c r="F44" s="6"/>
      <c r="G44" s="6"/>
      <c r="H44" s="6">
        <f t="shared" si="3"/>
        <v>0</v>
      </c>
    </row>
    <row r="45" spans="1:8">
      <c r="A45" s="12" t="s">
        <v>78</v>
      </c>
      <c r="B45" s="13" t="s">
        <v>15</v>
      </c>
      <c r="C45" s="6"/>
      <c r="D45" s="6"/>
      <c r="E45" s="6">
        <f t="shared" ref="E45:E51" si="12">C45+D45</f>
        <v>0</v>
      </c>
      <c r="F45" s="6"/>
      <c r="G45" s="6"/>
      <c r="H45" s="6">
        <f t="shared" si="3"/>
        <v>0</v>
      </c>
    </row>
    <row r="46" spans="1:8">
      <c r="A46" s="12" t="s">
        <v>79</v>
      </c>
      <c r="B46" s="13" t="s">
        <v>16</v>
      </c>
      <c r="C46" s="6"/>
      <c r="D46" s="6"/>
      <c r="E46" s="6">
        <f t="shared" si="12"/>
        <v>0</v>
      </c>
      <c r="F46" s="6"/>
      <c r="G46" s="6"/>
      <c r="H46" s="6">
        <f t="shared" si="3"/>
        <v>0</v>
      </c>
    </row>
    <row r="47" spans="1:8">
      <c r="A47" s="12" t="s">
        <v>80</v>
      </c>
      <c r="B47" s="13" t="s">
        <v>17</v>
      </c>
      <c r="C47" s="6"/>
      <c r="D47" s="6"/>
      <c r="E47" s="6">
        <f t="shared" si="12"/>
        <v>0</v>
      </c>
      <c r="F47" s="6"/>
      <c r="G47" s="6"/>
      <c r="H47" s="6">
        <f t="shared" si="3"/>
        <v>0</v>
      </c>
    </row>
    <row r="48" spans="1:8">
      <c r="A48" s="12" t="s">
        <v>81</v>
      </c>
      <c r="B48" s="13" t="s">
        <v>18</v>
      </c>
      <c r="C48" s="6"/>
      <c r="D48" s="6"/>
      <c r="E48" s="6">
        <f t="shared" si="12"/>
        <v>0</v>
      </c>
      <c r="F48" s="6"/>
      <c r="G48" s="6"/>
      <c r="H48" s="6">
        <f t="shared" si="3"/>
        <v>0</v>
      </c>
    </row>
    <row r="49" spans="1:8">
      <c r="A49" s="12" t="s">
        <v>82</v>
      </c>
      <c r="B49" s="13" t="s">
        <v>19</v>
      </c>
      <c r="C49" s="6"/>
      <c r="D49" s="6"/>
      <c r="E49" s="6">
        <f t="shared" si="12"/>
        <v>0</v>
      </c>
      <c r="F49" s="6"/>
      <c r="G49" s="6"/>
      <c r="H49" s="6">
        <f t="shared" si="3"/>
        <v>0</v>
      </c>
    </row>
    <row r="50" spans="1:8">
      <c r="A50" s="12" t="s">
        <v>83</v>
      </c>
      <c r="B50" s="13" t="s">
        <v>20</v>
      </c>
      <c r="C50" s="6"/>
      <c r="D50" s="6"/>
      <c r="E50" s="6">
        <f t="shared" si="12"/>
        <v>0</v>
      </c>
      <c r="F50" s="6"/>
      <c r="G50" s="6"/>
      <c r="H50" s="6">
        <f t="shared" si="3"/>
        <v>0</v>
      </c>
    </row>
    <row r="51" spans="1:8">
      <c r="A51" s="12" t="s">
        <v>84</v>
      </c>
      <c r="B51" s="13" t="s">
        <v>21</v>
      </c>
      <c r="C51" s="6"/>
      <c r="D51" s="6"/>
      <c r="E51" s="6">
        <f t="shared" si="12"/>
        <v>0</v>
      </c>
      <c r="F51" s="6"/>
      <c r="G51" s="6"/>
      <c r="H51" s="6">
        <f t="shared" si="3"/>
        <v>0</v>
      </c>
    </row>
    <row r="52" spans="1:8" ht="5.0999999999999996" customHeight="1">
      <c r="A52" s="14"/>
      <c r="B52" s="15"/>
      <c r="C52" s="5"/>
      <c r="D52" s="5"/>
      <c r="E52" s="5"/>
      <c r="F52" s="5"/>
      <c r="G52" s="5"/>
      <c r="H52" s="5"/>
    </row>
    <row r="53" spans="1:8" ht="15">
      <c r="A53" s="20" t="s">
        <v>22</v>
      </c>
      <c r="B53" s="21"/>
      <c r="C53" s="5">
        <f>SUM(C54:C60)</f>
        <v>0</v>
      </c>
      <c r="D53" s="5">
        <f t="shared" ref="D53:G53" si="13">SUM(D54:D60)</f>
        <v>22647390.68</v>
      </c>
      <c r="E53" s="5">
        <f t="shared" si="13"/>
        <v>22647390.68</v>
      </c>
      <c r="F53" s="5">
        <f t="shared" si="13"/>
        <v>3290687.09</v>
      </c>
      <c r="G53" s="5">
        <f t="shared" si="13"/>
        <v>3091680.03</v>
      </c>
      <c r="H53" s="5">
        <f t="shared" si="3"/>
        <v>19356703.59</v>
      </c>
    </row>
    <row r="54" spans="1:8">
      <c r="A54" s="12" t="s">
        <v>85</v>
      </c>
      <c r="B54" s="13" t="s">
        <v>23</v>
      </c>
      <c r="C54" s="6"/>
      <c r="D54" s="6"/>
      <c r="E54" s="6">
        <f>C54+D54</f>
        <v>0</v>
      </c>
      <c r="F54" s="6"/>
      <c r="G54" s="6"/>
      <c r="H54" s="6">
        <f t="shared" si="3"/>
        <v>0</v>
      </c>
    </row>
    <row r="55" spans="1:8">
      <c r="A55" s="12" t="s">
        <v>86</v>
      </c>
      <c r="B55" s="13" t="s">
        <v>24</v>
      </c>
      <c r="C55" s="6"/>
      <c r="D55" s="6"/>
      <c r="E55" s="6">
        <f t="shared" ref="E55:E60" si="14">C55+D55</f>
        <v>0</v>
      </c>
      <c r="F55" s="6"/>
      <c r="G55" s="6"/>
      <c r="H55" s="6">
        <f t="shared" si="3"/>
        <v>0</v>
      </c>
    </row>
    <row r="56" spans="1:8">
      <c r="A56" s="12" t="s">
        <v>87</v>
      </c>
      <c r="B56" s="13" t="s">
        <v>25</v>
      </c>
      <c r="C56" s="6"/>
      <c r="D56" s="6"/>
      <c r="E56" s="6">
        <f t="shared" si="14"/>
        <v>0</v>
      </c>
      <c r="F56" s="6"/>
      <c r="G56" s="6"/>
      <c r="H56" s="6">
        <f t="shared" si="3"/>
        <v>0</v>
      </c>
    </row>
    <row r="57" spans="1:8">
      <c r="A57" s="12" t="s">
        <v>88</v>
      </c>
      <c r="B57" s="13" t="s">
        <v>26</v>
      </c>
      <c r="C57" s="6"/>
      <c r="D57" s="6"/>
      <c r="E57" s="6">
        <f t="shared" si="14"/>
        <v>0</v>
      </c>
      <c r="F57" s="6"/>
      <c r="G57" s="6"/>
      <c r="H57" s="6">
        <f t="shared" si="3"/>
        <v>0</v>
      </c>
    </row>
    <row r="58" spans="1:8">
      <c r="A58" s="12" t="s">
        <v>89</v>
      </c>
      <c r="B58" s="13" t="s">
        <v>27</v>
      </c>
      <c r="C58" s="6"/>
      <c r="D58" s="6">
        <v>22647390.68</v>
      </c>
      <c r="E58" s="6">
        <f t="shared" si="14"/>
        <v>22647390.68</v>
      </c>
      <c r="F58" s="6">
        <v>3290687.09</v>
      </c>
      <c r="G58" s="6">
        <v>3091680.03</v>
      </c>
      <c r="H58" s="6">
        <f t="shared" si="3"/>
        <v>19356703.59</v>
      </c>
    </row>
    <row r="59" spans="1:8">
      <c r="A59" s="12" t="s">
        <v>90</v>
      </c>
      <c r="B59" s="13" t="s">
        <v>28</v>
      </c>
      <c r="C59" s="6"/>
      <c r="D59" s="6"/>
      <c r="E59" s="6">
        <f t="shared" si="14"/>
        <v>0</v>
      </c>
      <c r="F59" s="6"/>
      <c r="G59" s="6"/>
      <c r="H59" s="6">
        <f t="shared" si="3"/>
        <v>0</v>
      </c>
    </row>
    <row r="60" spans="1:8">
      <c r="A60" s="12" t="s">
        <v>91</v>
      </c>
      <c r="B60" s="13" t="s">
        <v>29</v>
      </c>
      <c r="C60" s="6"/>
      <c r="D60" s="6"/>
      <c r="E60" s="6">
        <f t="shared" si="14"/>
        <v>0</v>
      </c>
      <c r="F60" s="6"/>
      <c r="G60" s="6"/>
      <c r="H60" s="6">
        <f t="shared" si="3"/>
        <v>0</v>
      </c>
    </row>
    <row r="61" spans="1:8" ht="5.0999999999999996" customHeight="1">
      <c r="A61" s="14"/>
      <c r="B61" s="15"/>
      <c r="C61" s="5"/>
      <c r="D61" s="5"/>
      <c r="E61" s="5"/>
      <c r="F61" s="5"/>
      <c r="G61" s="5"/>
      <c r="H61" s="5"/>
    </row>
    <row r="62" spans="1:8" ht="15">
      <c r="A62" s="20" t="s">
        <v>30</v>
      </c>
      <c r="B62" s="21"/>
      <c r="C62" s="5">
        <f>SUM(C63:C71)</f>
        <v>0</v>
      </c>
      <c r="D62" s="5">
        <f t="shared" ref="D62:G62" si="15">SUM(D63:D71)</f>
        <v>325713</v>
      </c>
      <c r="E62" s="5">
        <f t="shared" si="15"/>
        <v>325713</v>
      </c>
      <c r="F62" s="5">
        <f t="shared" si="15"/>
        <v>6200</v>
      </c>
      <c r="G62" s="5">
        <f t="shared" si="15"/>
        <v>6200</v>
      </c>
      <c r="H62" s="5">
        <f t="shared" si="3"/>
        <v>319513</v>
      </c>
    </row>
    <row r="63" spans="1:8">
      <c r="A63" s="12" t="s">
        <v>92</v>
      </c>
      <c r="B63" s="13" t="s">
        <v>31</v>
      </c>
      <c r="C63" s="6"/>
      <c r="D63" s="6"/>
      <c r="E63" s="6">
        <f>C63+D63</f>
        <v>0</v>
      </c>
      <c r="F63" s="6"/>
      <c r="G63" s="6"/>
      <c r="H63" s="6">
        <f t="shared" si="3"/>
        <v>0</v>
      </c>
    </row>
    <row r="64" spans="1:8">
      <c r="A64" s="12" t="s">
        <v>93</v>
      </c>
      <c r="B64" s="13" t="s">
        <v>32</v>
      </c>
      <c r="C64" s="6"/>
      <c r="D64" s="6"/>
      <c r="E64" s="6">
        <f t="shared" ref="E64:E71" si="16">C64+D64</f>
        <v>0</v>
      </c>
      <c r="F64" s="6"/>
      <c r="G64" s="6"/>
      <c r="H64" s="6">
        <f t="shared" si="3"/>
        <v>0</v>
      </c>
    </row>
    <row r="65" spans="1:8">
      <c r="A65" s="12" t="s">
        <v>94</v>
      </c>
      <c r="B65" s="13" t="s">
        <v>33</v>
      </c>
      <c r="C65" s="6"/>
      <c r="D65" s="6"/>
      <c r="E65" s="6">
        <f t="shared" si="16"/>
        <v>0</v>
      </c>
      <c r="F65" s="6"/>
      <c r="G65" s="6"/>
      <c r="H65" s="6">
        <f t="shared" si="3"/>
        <v>0</v>
      </c>
    </row>
    <row r="66" spans="1:8">
      <c r="A66" s="12" t="s">
        <v>95</v>
      </c>
      <c r="B66" s="13" t="s">
        <v>34</v>
      </c>
      <c r="C66" s="6"/>
      <c r="D66" s="6"/>
      <c r="E66" s="6">
        <f t="shared" si="16"/>
        <v>0</v>
      </c>
      <c r="F66" s="6"/>
      <c r="G66" s="6"/>
      <c r="H66" s="6">
        <f t="shared" si="3"/>
        <v>0</v>
      </c>
    </row>
    <row r="67" spans="1:8">
      <c r="A67" s="12" t="s">
        <v>96</v>
      </c>
      <c r="B67" s="13" t="s">
        <v>35</v>
      </c>
      <c r="C67" s="6"/>
      <c r="D67" s="6"/>
      <c r="E67" s="6">
        <f t="shared" si="16"/>
        <v>0</v>
      </c>
      <c r="F67" s="6"/>
      <c r="G67" s="6"/>
      <c r="H67" s="6">
        <f t="shared" si="3"/>
        <v>0</v>
      </c>
    </row>
    <row r="68" spans="1:8">
      <c r="A68" s="12" t="s">
        <v>97</v>
      </c>
      <c r="B68" s="13" t="s">
        <v>36</v>
      </c>
      <c r="C68" s="6"/>
      <c r="D68" s="6"/>
      <c r="E68" s="6">
        <f t="shared" si="16"/>
        <v>0</v>
      </c>
      <c r="F68" s="6"/>
      <c r="G68" s="6"/>
      <c r="H68" s="6">
        <f t="shared" si="3"/>
        <v>0</v>
      </c>
    </row>
    <row r="69" spans="1:8">
      <c r="A69" s="12" t="s">
        <v>98</v>
      </c>
      <c r="B69" s="13" t="s">
        <v>37</v>
      </c>
      <c r="C69" s="6"/>
      <c r="D69" s="6"/>
      <c r="E69" s="6">
        <f t="shared" si="16"/>
        <v>0</v>
      </c>
      <c r="F69" s="6"/>
      <c r="G69" s="6"/>
      <c r="H69" s="6">
        <f t="shared" si="3"/>
        <v>0</v>
      </c>
    </row>
    <row r="70" spans="1:8">
      <c r="A70" s="12" t="s">
        <v>99</v>
      </c>
      <c r="B70" s="13" t="s">
        <v>38</v>
      </c>
      <c r="C70" s="6"/>
      <c r="D70" s="6">
        <v>325713</v>
      </c>
      <c r="E70" s="6">
        <f t="shared" si="16"/>
        <v>325713</v>
      </c>
      <c r="F70" s="6">
        <v>6200</v>
      </c>
      <c r="G70" s="6">
        <v>6200</v>
      </c>
      <c r="H70" s="6">
        <f t="shared" si="3"/>
        <v>319513</v>
      </c>
    </row>
    <row r="71" spans="1:8">
      <c r="A71" s="12" t="s">
        <v>100</v>
      </c>
      <c r="B71" s="13" t="s">
        <v>39</v>
      </c>
      <c r="C71" s="6"/>
      <c r="D71" s="6"/>
      <c r="E71" s="6">
        <f t="shared" si="16"/>
        <v>0</v>
      </c>
      <c r="F71" s="6"/>
      <c r="G71" s="6"/>
      <c r="H71" s="6">
        <f t="shared" si="3"/>
        <v>0</v>
      </c>
    </row>
    <row r="72" spans="1:8" ht="5.0999999999999996" customHeight="1">
      <c r="A72" s="14"/>
      <c r="B72" s="15"/>
      <c r="C72" s="5"/>
      <c r="D72" s="5"/>
      <c r="E72" s="5"/>
      <c r="F72" s="5"/>
      <c r="G72" s="5"/>
      <c r="H72" s="5"/>
    </row>
    <row r="73" spans="1:8" ht="15">
      <c r="A73" s="20" t="s">
        <v>40</v>
      </c>
      <c r="B73" s="21"/>
      <c r="C73" s="5">
        <f>SUM(C74:C77)</f>
        <v>0</v>
      </c>
      <c r="D73" s="5">
        <f t="shared" ref="D73:G73" si="17">SUM(D74:D77)</f>
        <v>0</v>
      </c>
      <c r="E73" s="5">
        <f t="shared" si="17"/>
        <v>0</v>
      </c>
      <c r="F73" s="5">
        <f t="shared" si="17"/>
        <v>0</v>
      </c>
      <c r="G73" s="5">
        <f t="shared" si="17"/>
        <v>0</v>
      </c>
      <c r="H73" s="5">
        <f t="shared" ref="H73:H77" si="18">E73-F73</f>
        <v>0</v>
      </c>
    </row>
    <row r="74" spans="1:8">
      <c r="A74" s="12" t="s">
        <v>101</v>
      </c>
      <c r="B74" s="13" t="s">
        <v>72</v>
      </c>
      <c r="C74" s="6"/>
      <c r="D74" s="6"/>
      <c r="E74" s="6">
        <f>C74+D74</f>
        <v>0</v>
      </c>
      <c r="F74" s="6"/>
      <c r="G74" s="6"/>
      <c r="H74" s="6">
        <f t="shared" si="18"/>
        <v>0</v>
      </c>
    </row>
    <row r="75" spans="1:8" ht="22.5">
      <c r="A75" s="12" t="s">
        <v>102</v>
      </c>
      <c r="B75" s="16" t="s">
        <v>74</v>
      </c>
      <c r="C75" s="6"/>
      <c r="D75" s="6"/>
      <c r="E75" s="6">
        <f t="shared" ref="E75:E77" si="19">C75+D75</f>
        <v>0</v>
      </c>
      <c r="F75" s="6"/>
      <c r="G75" s="6"/>
      <c r="H75" s="6">
        <f t="shared" si="18"/>
        <v>0</v>
      </c>
    </row>
    <row r="76" spans="1:8">
      <c r="A76" s="12" t="s">
        <v>103</v>
      </c>
      <c r="B76" s="13" t="s">
        <v>41</v>
      </c>
      <c r="C76" s="6"/>
      <c r="D76" s="6"/>
      <c r="E76" s="6">
        <f t="shared" si="19"/>
        <v>0</v>
      </c>
      <c r="F76" s="6"/>
      <c r="G76" s="6"/>
      <c r="H76" s="6">
        <f t="shared" si="18"/>
        <v>0</v>
      </c>
    </row>
    <row r="77" spans="1:8">
      <c r="A77" s="12" t="s">
        <v>104</v>
      </c>
      <c r="B77" s="13" t="s">
        <v>42</v>
      </c>
      <c r="C77" s="6"/>
      <c r="D77" s="6"/>
      <c r="E77" s="6">
        <f t="shared" si="19"/>
        <v>0</v>
      </c>
      <c r="F77" s="6"/>
      <c r="G77" s="6"/>
      <c r="H77" s="6">
        <f t="shared" si="18"/>
        <v>0</v>
      </c>
    </row>
    <row r="78" spans="1:8" ht="5.0999999999999996" customHeight="1">
      <c r="A78" s="14"/>
      <c r="B78" s="15"/>
      <c r="C78" s="5"/>
      <c r="D78" s="5"/>
      <c r="E78" s="5"/>
      <c r="F78" s="5"/>
      <c r="G78" s="5"/>
      <c r="H78" s="5"/>
    </row>
    <row r="79" spans="1:8" ht="15">
      <c r="A79" s="20" t="s">
        <v>5</v>
      </c>
      <c r="B79" s="21"/>
      <c r="C79" s="5">
        <f>C5+C42</f>
        <v>24357462.379999999</v>
      </c>
      <c r="D79" s="5">
        <f t="shared" ref="D79:H79" si="20">D5+D42</f>
        <v>25441628.32</v>
      </c>
      <c r="E79" s="5">
        <f t="shared" si="20"/>
        <v>49799090.700000003</v>
      </c>
      <c r="F79" s="5">
        <f t="shared" si="20"/>
        <v>8456762.9600000009</v>
      </c>
      <c r="G79" s="5">
        <f t="shared" si="20"/>
        <v>8257755.9000000004</v>
      </c>
      <c r="H79" s="5">
        <f t="shared" si="20"/>
        <v>41342327.739999995</v>
      </c>
    </row>
    <row r="80" spans="1:8" ht="5.0999999999999996" customHeight="1">
      <c r="A80" s="17"/>
      <c r="B80" s="18"/>
      <c r="C80" s="19"/>
      <c r="D80" s="19"/>
      <c r="E80" s="19"/>
      <c r="F80" s="19"/>
      <c r="G80" s="19"/>
      <c r="H80" s="19"/>
    </row>
    <row r="81" spans="1:4">
      <c r="A81" s="7" t="s">
        <v>6</v>
      </c>
    </row>
    <row r="86" spans="1:4">
      <c r="A86" s="8" t="s">
        <v>7</v>
      </c>
      <c r="D86" s="1" t="s">
        <v>8</v>
      </c>
    </row>
    <row r="87" spans="1:4">
      <c r="A87" s="1" t="s">
        <v>9</v>
      </c>
      <c r="D87" s="1" t="s">
        <v>10</v>
      </c>
    </row>
  </sheetData>
  <mergeCells count="15">
    <mergeCell ref="A1:H1"/>
    <mergeCell ref="A2:B2"/>
    <mergeCell ref="C2:G2"/>
    <mergeCell ref="A3:B3"/>
    <mergeCell ref="A5:B5"/>
    <mergeCell ref="A53:B53"/>
    <mergeCell ref="A62:B62"/>
    <mergeCell ref="A73:B73"/>
    <mergeCell ref="A79:B79"/>
    <mergeCell ref="A6:B6"/>
    <mergeCell ref="A16:B16"/>
    <mergeCell ref="A25:B25"/>
    <mergeCell ref="A36:B36"/>
    <mergeCell ref="A42:B42"/>
    <mergeCell ref="A43:B4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2024-04-22T19:44:27Z</dcterms:created>
  <dcterms:modified xsi:type="dcterms:W3CDTF">2024-04-23T18:01:59Z</dcterms:modified>
</cp:coreProperties>
</file>