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4o TRIMESTRE\PUBLICAR ITESS\INFORMACION PROGRAMATICA\"/>
    </mc:Choice>
  </mc:AlternateContent>
  <bookViews>
    <workbookView xWindow="0" yWindow="0" windowWidth="28800" windowHeight="1243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<sst xmlns="http://schemas.openxmlformats.org/spreadsheetml/2006/main" count="66" uniqueCount="66">
  <si>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</si>
  <si>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</si>
  <si>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</si>
  <si>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</si>
  <si>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</si>
  <si>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</si>
  <si>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</si>
  <si>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</si>
  <si>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</si>
  <si>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</si>
  <si>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</si>
  <si>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</si>
  <si>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</si>
  <si>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</si>
  <si>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</si>
  <si>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</si>
  <si>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</si>
  <si>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</si>
  <si>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</si>
  <si>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</si>
  <si>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</si>
  <si>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</si>
  <si>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</si>
  <si>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</si>
  <si>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</si>
  <si>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</si>
  <si>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</si>
  <si>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</si>
  <si>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</si>
  <si>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</si>
  <si>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</si>
  <si>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</si>
  <si>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</si>
  <si>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</si>
  <si>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</si>
  <si>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</si>
  <si>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</si>
  <si>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</si>
  <si>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</si>
  <si>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</si>
  <si>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</si>
  <si>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</si>
  <si>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</si>
  <si>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</si>
  <si>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</si>
  <si>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</si>
  <si>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</si>
  <si>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</si>
  <si>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</si>
  <si>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</si>
  <si>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</si>
  <si>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</si>
  <si>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</si>
  <si>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</si>
  <si>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</si>
  <si>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</si>
  <si>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</si>
  <si>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</si>
  <si>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</si>
  <si>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INSTITUTO TECNOLOGICO SUPERIOR DE SALVATIERRA
Gasto por Categoría Programática
Del 1 de Enero al 31 de Diciembre de 2024</t>
  </si>
  <si>
    <t>Concepto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</si>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</sst>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0" xfId="0" applyFont="1"/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5" fillId="0" borderId="11" xfId="0" applyFont="1" applyBorder="1" applyProtection="1">
      <protection locked="0"/>
    </xf>
    <xf numFmtId="0" fontId="2" fillId="0" borderId="12" xfId="0" applyFont="1" applyBorder="1" applyAlignment="1">
      <alignment horizontal="left"/>
    </xf>
    <xf numFmtId="0" fontId="7" fillId="0" borderId="12" xfId="0" applyFont="1" applyBorder="1" applyAlignment="1" applyProtection="1">
      <alignment horizontal="left" inden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C45" sqref="C45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5" t="s">
        <v>59</v>
      </c>
      <c r="B1" s="25"/>
      <c r="C1" s="25"/>
      <c r="D1" s="25"/>
      <c r="E1" s="25"/>
      <c r="F1" s="25"/>
      <c r="G1" s="28"/>
    </row>
    <row r="2" spans="1:8" ht="15" customHeight="1" x14ac:dyDescent="0.2">
      <c r="A2" s="18"/>
      <c r="B2" s="25" t="s">
        <v>31</v>
      </c>
      <c r="C2" s="25"/>
      <c r="D2" s="25"/>
      <c r="E2" s="25"/>
      <c r="F2" s="25"/>
      <c r="G2" s="26" t="s">
        <v>30</v>
      </c>
    </row>
    <row r="3" spans="1:8" ht="24.95" customHeight="1" x14ac:dyDescent="0.2">
      <c r="A3" s="19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7"/>
    </row>
    <row r="4" spans="1:8" x14ac:dyDescent="0.2">
      <c r="A4" s="20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6"/>
      <c r="B5" s="17"/>
      <c r="C5" s="17"/>
      <c r="D5" s="17"/>
      <c r="E5" s="17"/>
      <c r="F5" s="17"/>
      <c r="G5" s="17"/>
    </row>
    <row r="6" spans="1:8" x14ac:dyDescent="0.2">
      <c r="A6" s="8" t="s">
        <v>25</v>
      </c>
      <c r="B6" s="5">
        <f>+B7+B10+B19+B23+B26+B31</f>
        <v>24357462.379999999</v>
      </c>
      <c r="C6" s="5">
        <f t="shared" ref="C6:G6" si="0">+C7+C10+C19+C23+C26+C31</f>
        <v>25997194.740000002</v>
      </c>
      <c r="D6" s="5">
        <f t="shared" si="0"/>
        <v>50354657.120000005</v>
      </c>
      <c r="E6" s="5">
        <f t="shared" si="0"/>
        <v>41932846.329999998</v>
      </c>
      <c r="F6" s="5">
        <f t="shared" si="0"/>
        <v>40945540.82</v>
      </c>
      <c r="G6" s="5">
        <f t="shared" si="0"/>
        <v>8421810.7900000047</v>
      </c>
    </row>
    <row r="7" spans="1:8" x14ac:dyDescent="0.2">
      <c r="A7" s="13" t="s">
        <v>0</v>
      </c>
      <c r="B7" s="10">
        <f>SUM(B8:B9)</f>
        <v>335513</v>
      </c>
      <c r="C7" s="10">
        <f>SUM(C8:C9)</f>
        <v>228459.28</v>
      </c>
      <c r="D7" s="10">
        <f t="shared" ref="D7:G7" si="1">SUM(D8:D9)</f>
        <v>563972.28</v>
      </c>
      <c r="E7" s="10">
        <f t="shared" si="1"/>
        <v>230063.86</v>
      </c>
      <c r="F7" s="10">
        <f t="shared" si="1"/>
        <v>215502.26</v>
      </c>
      <c r="G7" s="10">
        <f t="shared" si="1"/>
        <v>333908.42000000004</v>
      </c>
      <c r="H7" s="9">
        <v>0</v>
      </c>
    </row>
    <row r="8" spans="1:8" x14ac:dyDescent="0.2">
      <c r="A8" s="14" t="s">
        <v>1</v>
      </c>
      <c r="B8" s="11">
        <v>335513</v>
      </c>
      <c r="C8" s="11">
        <v>228459.28</v>
      </c>
      <c r="D8" s="11">
        <f>B8+C8</f>
        <v>563972.28</v>
      </c>
      <c r="E8" s="11">
        <v>230063.86</v>
      </c>
      <c r="F8" s="11">
        <v>215502.26</v>
      </c>
      <c r="G8" s="11">
        <f>D8-E8</f>
        <v>333908.42000000004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19291976.219999999</v>
      </c>
      <c r="C10" s="10">
        <f>SUM(C11:C18)</f>
        <v>21371998.359999999</v>
      </c>
      <c r="D10" s="10">
        <f t="shared" ref="D10:G10" si="2">SUM(D11:D18)</f>
        <v>40663974.580000006</v>
      </c>
      <c r="E10" s="10">
        <f t="shared" si="2"/>
        <v>34080825.210000001</v>
      </c>
      <c r="F10" s="10">
        <f t="shared" si="2"/>
        <v>33236557.289999999</v>
      </c>
      <c r="G10" s="10">
        <f t="shared" si="2"/>
        <v>6583149.3700000048</v>
      </c>
      <c r="H10" s="9">
        <v>0</v>
      </c>
    </row>
    <row r="11" spans="1:8" x14ac:dyDescent="0.2">
      <c r="A11" s="14" t="s">
        <v>4</v>
      </c>
      <c r="B11" s="11">
        <v>17765475</v>
      </c>
      <c r="C11" s="11">
        <v>19512403.949999999</v>
      </c>
      <c r="D11" s="11">
        <f t="shared" ref="D11:D18" si="3">B11+C11</f>
        <v>37277878.950000003</v>
      </c>
      <c r="E11" s="11">
        <v>30932427.239999998</v>
      </c>
      <c r="F11" s="11">
        <v>30145375.899999999</v>
      </c>
      <c r="G11" s="11">
        <f t="shared" ref="G11:G18" si="4">D11-E11</f>
        <v>6345451.7100000046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1526501.22</v>
      </c>
      <c r="C13" s="11">
        <v>1859594.41</v>
      </c>
      <c r="D13" s="11">
        <f t="shared" si="3"/>
        <v>3386095.63</v>
      </c>
      <c r="E13" s="11">
        <v>3148397.97</v>
      </c>
      <c r="F13" s="11">
        <v>3091181.39</v>
      </c>
      <c r="G13" s="11">
        <f t="shared" si="4"/>
        <v>237697.65999999968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4729973.16</v>
      </c>
      <c r="C19" s="10">
        <f>SUM(C20:C22)</f>
        <v>4396737.0999999996</v>
      </c>
      <c r="D19" s="10">
        <f t="shared" ref="D19:G19" si="5">SUM(D20:D22)</f>
        <v>9126710.2599999998</v>
      </c>
      <c r="E19" s="10">
        <f t="shared" si="5"/>
        <v>7621957.2599999998</v>
      </c>
      <c r="F19" s="10">
        <f t="shared" si="5"/>
        <v>7493481.2699999996</v>
      </c>
      <c r="G19" s="10">
        <f t="shared" si="5"/>
        <v>1504753</v>
      </c>
      <c r="H19" s="9">
        <v>0</v>
      </c>
    </row>
    <row r="20" spans="1:8" x14ac:dyDescent="0.2">
      <c r="A20" s="14" t="s">
        <v>13</v>
      </c>
      <c r="B20" s="11">
        <v>4729973.16</v>
      </c>
      <c r="C20" s="11">
        <v>4396737.0999999996</v>
      </c>
      <c r="D20" s="11">
        <f t="shared" ref="D20:D22" si="6">B20+C20</f>
        <v>9126710.2599999998</v>
      </c>
      <c r="E20" s="11">
        <v>7621957.2599999998</v>
      </c>
      <c r="F20" s="11">
        <v>7493481.2699999996</v>
      </c>
      <c r="G20" s="11">
        <f t="shared" ref="G20:G22" si="7">D20-E20</f>
        <v>1504753</v>
      </c>
      <c r="H20" s="9" t="s">
        <v>45</v>
      </c>
    </row>
    <row r="21" spans="1:8" x14ac:dyDescent="0.2">
      <c r="A21" s="14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21" t="s">
        <v>61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22" t="s">
        <v>62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22" t="s">
        <v>63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22" t="s">
        <v>64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23"/>
      <c r="B36" s="10"/>
      <c r="C36" s="10"/>
      <c r="D36" s="10"/>
      <c r="E36" s="10"/>
      <c r="F36" s="10"/>
      <c r="G36" s="10"/>
      <c r="H36" s="9"/>
    </row>
    <row r="37" spans="1:8" ht="13.5" customHeight="1" x14ac:dyDescent="0.2">
      <c r="A37" s="24" t="s">
        <v>65</v>
      </c>
      <c r="B37" s="12">
        <f t="shared" ref="B37:G37" si="17">+B6+B33+B34+B35</f>
        <v>24357462.379999999</v>
      </c>
      <c r="C37" s="12">
        <f t="shared" si="17"/>
        <v>25997194.740000002</v>
      </c>
      <c r="D37" s="12">
        <f t="shared" si="17"/>
        <v>50354657.120000005</v>
      </c>
      <c r="E37" s="12">
        <f t="shared" si="17"/>
        <v>41932846.329999998</v>
      </c>
      <c r="F37" s="12">
        <f t="shared" si="17"/>
        <v>40945540.82</v>
      </c>
      <c r="G37" s="12">
        <f t="shared" si="17"/>
        <v>8421810.7900000047</v>
      </c>
    </row>
    <row r="39" spans="1:8" x14ac:dyDescent="0.2">
      <c r="A39" s="15" t="s">
        <v>58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B32:B36" name="Rango1_3"/>
    <protectedRange sqref="B4:G6" name="Rango1_2_2"/>
    <protectedRange sqref="B37:G37" name="Rango1_1_2"/>
    <protectedRange sqref="A32 A36" name="Rango1_3_1"/>
    <protectedRange sqref="A37" name="Rango1_1_2_2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2017-03-30T22:19:49Z</cp:lastPrinted>
  <dcterms:created xsi:type="dcterms:W3CDTF">2012-12-11T21:13:37Z</dcterms:created>
  <dcterms:modified xsi:type="dcterms:W3CDTF">2025-01-31T16:23:43Z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